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obras fondos MAGA" sheetId="2" r:id="rId1"/>
  </sheets>
  <calcPr calcId="152511"/>
</workbook>
</file>

<file path=xl/calcChain.xml><?xml version="1.0" encoding="utf-8"?>
<calcChain xmlns="http://schemas.openxmlformats.org/spreadsheetml/2006/main">
  <c r="G35" i="2" l="1"/>
  <c r="G34" i="2"/>
  <c r="G33" i="2"/>
  <c r="G32" i="2"/>
  <c r="G31" i="2"/>
  <c r="G30" i="2"/>
  <c r="G29" i="2"/>
  <c r="G28" i="2"/>
  <c r="G27" i="2"/>
  <c r="G14" i="2"/>
  <c r="G13" i="2"/>
  <c r="G26" i="2"/>
</calcChain>
</file>

<file path=xl/sharedStrings.xml><?xml version="1.0" encoding="utf-8"?>
<sst xmlns="http://schemas.openxmlformats.org/spreadsheetml/2006/main" count="244" uniqueCount="141">
  <si>
    <t>NO.</t>
  </si>
  <si>
    <t>DESCRIPCIÓN DE LA OBRA</t>
  </si>
  <si>
    <t>FUENTE DE FINANCIAMIENTO</t>
  </si>
  <si>
    <t>EMPRESA O ENTIDAD EJECUTORA</t>
  </si>
  <si>
    <t>Ministerio de Agricultura Ganadería y Alimentación (DIPRODU-VIDER-MAGA)</t>
  </si>
  <si>
    <t>TELÉFONO: 2413-7000 / 66409335</t>
  </si>
  <si>
    <t>Artículo 10, Numeral 18</t>
  </si>
  <si>
    <t>UBICACIÓN EXACTA</t>
  </si>
  <si>
    <t xml:space="preserve">BENEFICIARIOS  DIRECTOS </t>
  </si>
  <si>
    <t>BENEFICIARIOS INDIRECTOS</t>
  </si>
  <si>
    <t>Mejoramiento Sistema de Riego Unidad de Riego, Municipios de San Jerónimo, Departamento de Baja Verapaz.</t>
  </si>
  <si>
    <t>San Jerónimo y Salamá, Baja Verapaz.</t>
  </si>
  <si>
    <t>FONDOS MAGA</t>
  </si>
  <si>
    <t>5 meses</t>
  </si>
  <si>
    <t>TECNI ARQ</t>
  </si>
  <si>
    <t>Arq. Gabriela De León</t>
  </si>
  <si>
    <t>Mejoramiento Sistema de Riego Unidad de Riego Xibalbay, Municipio de Sololá, Departamento de Sololá</t>
  </si>
  <si>
    <t>Sololá, Sololá</t>
  </si>
  <si>
    <t>Estanzuela, Zacapa</t>
  </si>
  <si>
    <t>9 meses</t>
  </si>
  <si>
    <t>SIACSA</t>
  </si>
  <si>
    <t>Mejoramiento Sistema de Riego Unidad de Riego El Rancho - El Jícaro, Municipio de San Agustín Acasaguastlán y El Jícaro, Departamento de El Progreso</t>
  </si>
  <si>
    <t>San Agustín Acasaguastlán y El Jícaro, El Progreso</t>
  </si>
  <si>
    <t>Supervición, Construcción y Mantenimiento, S.A.</t>
  </si>
  <si>
    <t>Mejoramiento Sistema de Riego Unidad de Riego El Tempisque Caserío El Tempisque, Aldea Escuinapa, Municipio de Comapa y Aldea Las Pilas, Municipio de Jalpatagua, Departamento de Jutiapa</t>
  </si>
  <si>
    <t>Comapa y Jalpatagua, Jutiapa</t>
  </si>
  <si>
    <t>PROMOMAYA</t>
  </si>
  <si>
    <t xml:space="preserve">COSTO TOTAL  ORIGINAL  DEL CONTRATO </t>
  </si>
  <si>
    <t>MONTO DEL CONTRATO ORIGINAL Y MODIFICADO CUANDO APLICA</t>
  </si>
  <si>
    <t>Rehabilitacion Unidad de Riego La Fragua, Ubicado en el Municipio de Zacapa, Departamento de Zacapa</t>
  </si>
  <si>
    <t>Rehabilitacion Unidad de Riego Nica, Municipio de Malacatan, Departamento de San Marcos</t>
  </si>
  <si>
    <t>Mejoramiento Sistema de Riego Unidad de Riego Chuaxic, Municipio de San Jose Chacaya y Canton Chinimaya, Aldea Chuaxic, Municipio de Solola,Departamento de Solola.</t>
  </si>
  <si>
    <t>Mantenimiento y Reparacion de Area  de Salon de Capacitaciones  t lojamiento de Escuela de Agricultura de Nor Oriente, Municipio de Zacapa, Departamento de Zacapa</t>
  </si>
  <si>
    <t>Rehabilitacion de Area de Bombeo y Succion dela Unidad de Riego Llanos de Sansirisay, Municipio de Sanarate, Departamento de el Progreso.</t>
  </si>
  <si>
    <t>Rehabilitacion Unidad de Riego Cabañas, Municipio de Cabañas, Departamento de Zacapa</t>
  </si>
  <si>
    <t>Zacapa,Zacapa</t>
  </si>
  <si>
    <t>Malacatan,San Marcos</t>
  </si>
  <si>
    <t>San Jose Chacaya y Canton Chinimaya, Aldea Chuaxic, Solola,Solola</t>
  </si>
  <si>
    <t>Sanarate,El Progreso</t>
  </si>
  <si>
    <t>Cabañas,Zacapa</t>
  </si>
  <si>
    <t>AMPLIACION DE TIEMPO</t>
  </si>
  <si>
    <t>Ampliacion sistema de Riego Unidad de Riego Canilla, Municipio de Canilla, Departamento de Quiche</t>
  </si>
  <si>
    <t>Canilla,Quiche</t>
  </si>
  <si>
    <t>4 meses</t>
  </si>
  <si>
    <t>APROBACION POR MINISTERIO                            4 MESES</t>
  </si>
  <si>
    <t>APROBACION POR MINISTERIO               5 MESES</t>
  </si>
  <si>
    <t>APROBACION POR MINISTERIO               7 MESES</t>
  </si>
  <si>
    <t>APROBACION POR MINISTERIO                    5 MESES</t>
  </si>
  <si>
    <t>6 meses</t>
  </si>
  <si>
    <t>ICP ASOCIADOS</t>
  </si>
  <si>
    <t>SERCONS</t>
  </si>
  <si>
    <t>PRODEGUA "PROYECTOS GUATEMALA"</t>
  </si>
  <si>
    <t>3 meses</t>
  </si>
  <si>
    <t>MULTISERVICIOS C.V</t>
  </si>
  <si>
    <t>2 meses</t>
  </si>
  <si>
    <t>Probaresa, PROYECTOS BARENTS, SOCIEDAD ANONIMA</t>
  </si>
  <si>
    <t>EMPRESA MERCANTIL SIESCO</t>
  </si>
  <si>
    <t>ALIANZA</t>
  </si>
  <si>
    <t>AMPLIACION DEL MONTO  DEL CONTRATO ORIGINAL Y MODIFICADO CUANDO APLICA</t>
  </si>
  <si>
    <t>N/A</t>
  </si>
  <si>
    <t>TIEMPO DE EJECUCIÓN ORIGINAL</t>
  </si>
  <si>
    <t>Rehabilitación Sistema de Riego Unidad de Riego El Guayabal, Aldea El Guayabal, Municipio de Estanzuela, Departamento de Zacapa</t>
  </si>
  <si>
    <t>DIRECTOR: FERNANDO ANTONIO GUERRA LEMUZ</t>
  </si>
  <si>
    <t>OBSERVACIONES</t>
  </si>
  <si>
    <t>PROYECTOS EN EJECUCION (ARRASTRE) 2019-2021</t>
  </si>
  <si>
    <t>Km. 22, Carretera al Pacífico, Bárcena, Villa Nueva, Edificio La Ceiba</t>
  </si>
  <si>
    <t xml:space="preserve">HORARIO DE ATENCIÓN: 7:00 a 15:00 hrs. </t>
  </si>
  <si>
    <t>PROYECTOS FINALIZADOS 2019-2021</t>
  </si>
  <si>
    <t>Arrendamiento de Maquinaria  para la Rehabilitacion de bocatomas en los sistemas de riego dañados por la depresion tropical ETA Rio Hondo, Departamento de Zacapa.</t>
  </si>
  <si>
    <t>30 DIAS</t>
  </si>
  <si>
    <t>TRANSPORTES HENRY MORALES</t>
  </si>
  <si>
    <t>PRESUPUESTO ORDINARIO FONDOS MAGA</t>
  </si>
  <si>
    <t>APROBACION POR MINSTERIO              5 MESES</t>
  </si>
  <si>
    <t>PROFESIONAL RESPONSABLE</t>
  </si>
  <si>
    <t>NÚMERO DE CONTRATO</t>
  </si>
  <si>
    <t>LISTADO DE OBRAS EN EJECUCIÓN Y EJECUTADAS</t>
  </si>
  <si>
    <t>CONTRATO ADMINISTRATIVO NÚMERO 48-2018</t>
  </si>
  <si>
    <t>CONTRATO ADMINISTRATIVO NÚMERO 95-2019</t>
  </si>
  <si>
    <t>CONTRATO ADMINISTRATIVO MAGA-VIDER-001-2021</t>
  </si>
  <si>
    <t>CONTRATO ADMINISTRATIVO NÚMERO 74-2018</t>
  </si>
  <si>
    <t>CONTRATO ADMINISTRATIVO NÚMERO 46-2018</t>
  </si>
  <si>
    <t>CONTRATO ADMINISTRATIVO NÚMERO  75-2018</t>
  </si>
  <si>
    <t>CONTRATO ADMINISTRATIVO NÚMERO 126-2018</t>
  </si>
  <si>
    <t>CONTRATO ADMINISTRATIVO NÚMERO 93-2017</t>
  </si>
  <si>
    <t>CONTRATO ADMINISTRATIVO NÚMERO 98-2017</t>
  </si>
  <si>
    <t>CONTRATO ADMINISTRATIVO NÚMERO 67-2019</t>
  </si>
  <si>
    <t>CONTRATO ADMINISTRATIVO 130-2018</t>
  </si>
  <si>
    <t>CONTRATO ADMINISTRATIVO 74-2019</t>
  </si>
  <si>
    <t>CONTRATO ADMINISTRATIVO NÚMERO 77-2017</t>
  </si>
  <si>
    <t xml:space="preserve">APROBACION POR MINISTERIO                  5 MESES                          </t>
  </si>
  <si>
    <t xml:space="preserve">PENDIENTE DE ACTA DE RECEPCIÓN Y LIQUIDACIÓN  POR COMISIÓN RECEPTORA Y LIQUIDADORA </t>
  </si>
  <si>
    <t>CUENTA CON ACTA DE RECEPCION Y ESTA PENDIENTE DE ACTA DE LIQUIDACIÓN</t>
  </si>
  <si>
    <t>APROBACION POR EL MINISTERIO                    6 MESES</t>
  </si>
  <si>
    <t>APROBACION POR EL MINISTERIO                      5 MESES</t>
  </si>
  <si>
    <t xml:space="preserve">Rio Hondo, Zacapa  </t>
  </si>
  <si>
    <t>Ing. Civil Jorge Mac Donald Escobar</t>
  </si>
  <si>
    <t>Ing. Civil Alba Ordónez</t>
  </si>
  <si>
    <t>Ing. Civil Paulo Escobar</t>
  </si>
  <si>
    <t>Ing. Civil Guillermo Peña</t>
  </si>
  <si>
    <t>Ing. Civil Ronald Rasuleu</t>
  </si>
  <si>
    <t>Ing. Agro. Edgar Lopez</t>
  </si>
  <si>
    <t>CUENTA CON ACTA DE RECEPCION Y LIQUIDACION</t>
  </si>
  <si>
    <t>CUENTA CON ACTA DE RECEPCIO Y ESTA PENDIENTE DE ACTA DE LIQUIDACION</t>
  </si>
  <si>
    <t>BENEFICIARIOS 1269</t>
  </si>
  <si>
    <t>N/A= NO APLICA</t>
  </si>
  <si>
    <t>PROYECTOS EN EJECUCION AÑO 2021</t>
  </si>
  <si>
    <t>FECHA DE ACTUALIZACIÓN: 31 DE DICIEMBRE DE 2021</t>
  </si>
  <si>
    <t>MEJORAMIENTO SISTEMA DE RIEGO UNIDAD DE RIEGO TZUNUNUL, ALDEA TZUNUNUL, MUNICIPIO DE SACAPULAS, DEPARTAMENTO DE QUICHÉ</t>
  </si>
  <si>
    <t>MEJORAMIENTO SISTEMA DE RIEGO UNIDAD DE RIEGO OAJACA, MUNICIPIO DE GUALAN, DEPARTAMENTO DE ZACAPA</t>
  </si>
  <si>
    <t>MEJORAMIENTO SISTEMA DE RIEGO UNIDAD DE RIEGO LLANO DE PIEDRAS, ALDEA LLANO DE PIEDRAS, MUNICIPIO DE SAN JORGE , DEPARTAMENTO DE ZACAPA</t>
  </si>
  <si>
    <t>MEJORAMIENTO SISTEMA DE RIEGO UNIDAD DE RIEGO LA PALMA, MUNICIPIO DE RIO HONDO, DEPARTAMENTO DE ZACAPA</t>
  </si>
  <si>
    <t>Sacapulas, Quiché</t>
  </si>
  <si>
    <t>Gualan, Zacapa</t>
  </si>
  <si>
    <t>Jorge , Zacapa</t>
  </si>
  <si>
    <t>Hondo, Zacapa</t>
  </si>
  <si>
    <t>MEJORAMIENTO SISTEMA DE RIEGO UNIDAD DE RIEGO RIO BLANCO, ALDEA RIO BLANCO, MUNICIPIO DE SACAPULAS, DEPARTAMENTO DE QUICHE.</t>
  </si>
  <si>
    <t>CONTRUCCION CENTRO DE ACOPIO, TRANSFORMACIÓN Y DISTRIBUCIÓN DE HORTALIZAS, ALDEA EL OVEJERO, EL PROGRESO, JUTIAPA</t>
  </si>
  <si>
    <t>El progreso, Jutiapa</t>
  </si>
  <si>
    <t>DIFERENCIA DEL MONTO ORIGINAL Y MODIFICADO CUANDO APLICA</t>
  </si>
  <si>
    <t xml:space="preserve">VALOR DEL PROYECTO AL INICIO DE LA EJECUCIÓN </t>
  </si>
  <si>
    <t>6 MESES</t>
  </si>
  <si>
    <t>4 MESES</t>
  </si>
  <si>
    <t>5 MESES</t>
  </si>
  <si>
    <t>HIDRAULICA APLICADA NACIONAL, SOCIEDAD ANONIMA</t>
  </si>
  <si>
    <t>EMPRESA MERCANTIL TRANSPORTE HENRY MORALES</t>
  </si>
  <si>
    <t>AVALON, SOCIEDAD ANONIMA</t>
  </si>
  <si>
    <t>CONSTRUCTORA DESARROLLOS CIVILES</t>
  </si>
  <si>
    <t>INGENIERA CIVIL ALBA INES ORDOÑEZ PASTOR/PROFESIONAL DE DIPRODU</t>
  </si>
  <si>
    <t>ARQUITECTA GABRIELA LUCIA DE LEON LEIVA/PROFESIONAL DE DIPRODU</t>
  </si>
  <si>
    <t>INGENIERA CIVIL PAOLA XIOMARA ESTRADA BARRIOS/PROFESIONAL DE DIPRODU</t>
  </si>
  <si>
    <t>ARQUITECTO RODOLFO GONZALEZ PAREDES/PROFESIONAL DE DIPRODU</t>
  </si>
  <si>
    <t xml:space="preserve">CONTRATO ADMINISTRATIVO 58-2021 </t>
  </si>
  <si>
    <t xml:space="preserve">CONTRATO ADMINISTRATIVO 55-2021 </t>
  </si>
  <si>
    <t xml:space="preserve">CONTRATO ADMINISTRATIVO 57-2021 </t>
  </si>
  <si>
    <t xml:space="preserve">CONTRATO ADMINISTRATIVO 59-2021 </t>
  </si>
  <si>
    <t xml:space="preserve">CONTRATO ADMINISTRATIVO 79-2021 </t>
  </si>
  <si>
    <t xml:space="preserve">CONTRATO ADMINISTRATIVO 80-2021 </t>
  </si>
  <si>
    <t>3 MESES</t>
  </si>
  <si>
    <t xml:space="preserve">BENEFICIARIOS </t>
  </si>
  <si>
    <t>FINALIZO EN DICIEMBRE DE 2021</t>
  </si>
  <si>
    <t>SE ENCUENTRA EN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</si>
</sst>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5CD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4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7" fillId="4" borderId="8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horizontal="right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0" xfId="0" applyFont="1" applyBorder="1"/>
    <xf numFmtId="0" fontId="1" fillId="0" borderId="16" xfId="0" applyFont="1" applyBorder="1"/>
    <xf numFmtId="0" fontId="5" fillId="0" borderId="17" xfId="0" applyFont="1" applyBorder="1" applyAlignment="1">
      <alignment vertical="center" wrapText="1"/>
    </xf>
    <xf numFmtId="0" fontId="1" fillId="0" borderId="13" xfId="0" applyFont="1" applyBorder="1"/>
    <xf numFmtId="0" fontId="1" fillId="0" borderId="1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4" fontId="3" fillId="2" borderId="2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27" xfId="0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44" fontId="5" fillId="0" borderId="33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44" fontId="5" fillId="0" borderId="40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44" fontId="3" fillId="2" borderId="30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4" fontId="5" fillId="3" borderId="7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36"/>
  <sheetViews>
    <sheetView showGridLines="0" tabSelected="1" topLeftCell="A4" zoomScale="57" zoomScaleNormal="57" workbookViewId="0">
      <selection activeCell="K19" sqref="K19:L19"/>
    </sheetView>
  </sheetViews>
  <sheetFormatPr baseColWidth="10" defaultRowHeight="14.25" x14ac:dyDescent="0.2"/>
  <cols>
    <col min="1" max="1" width="1.85546875" style="1" customWidth="1"/>
    <col min="2" max="2" width="9" style="1" customWidth="1"/>
    <col min="3" max="3" width="43.5703125" style="1" customWidth="1"/>
    <col min="4" max="4" width="21.85546875" style="1" customWidth="1"/>
    <col min="5" max="5" width="23.42578125" style="1" customWidth="1"/>
    <col min="6" max="6" width="23" style="1" customWidth="1"/>
    <col min="7" max="7" width="21.140625" style="1" customWidth="1"/>
    <col min="8" max="8" width="24" style="1" customWidth="1"/>
    <col min="9" max="9" width="23.7109375" style="1" customWidth="1"/>
    <col min="10" max="10" width="18.85546875" style="1" customWidth="1"/>
    <col min="11" max="11" width="22.42578125" style="1" customWidth="1"/>
    <col min="12" max="12" width="20.7109375" style="1" customWidth="1"/>
    <col min="13" max="13" width="19.42578125" style="1" customWidth="1"/>
    <col min="14" max="14" width="23.85546875" style="45" customWidth="1"/>
    <col min="15" max="15" width="26.7109375" style="1" customWidth="1"/>
    <col min="16" max="16" width="26.42578125" style="45" customWidth="1"/>
    <col min="17" max="16384" width="11.42578125" style="1"/>
  </cols>
  <sheetData>
    <row r="2" spans="1:16" ht="15" thickBot="1" x14ac:dyDescent="0.25"/>
    <row r="3" spans="1:16" ht="18" customHeight="1" x14ac:dyDescent="0.2">
      <c r="A3" s="34"/>
      <c r="B3" s="93" t="s">
        <v>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16" ht="18" x14ac:dyDescent="0.2">
      <c r="A4" s="35"/>
      <c r="B4" s="91" t="s">
        <v>65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16" ht="18" customHeight="1" x14ac:dyDescent="0.2">
      <c r="A5" s="35"/>
      <c r="B5" s="89" t="s">
        <v>66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6" spans="1:16" ht="18" x14ac:dyDescent="0.2">
      <c r="A6" s="35"/>
      <c r="B6" s="91" t="s">
        <v>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16" ht="18" x14ac:dyDescent="0.2">
      <c r="A7" s="35"/>
      <c r="B7" s="91" t="s">
        <v>62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2"/>
    </row>
    <row r="8" spans="1:16" ht="18" x14ac:dyDescent="0.2">
      <c r="A8" s="35"/>
      <c r="B8" s="91" t="s">
        <v>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2"/>
    </row>
    <row r="9" spans="1:16" ht="18" x14ac:dyDescent="0.2">
      <c r="A9" s="35"/>
      <c r="B9" s="91" t="s">
        <v>106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</row>
    <row r="10" spans="1:16" ht="18.75" thickBot="1" x14ac:dyDescent="0.25">
      <c r="A10" s="35"/>
      <c r="B10" s="101" t="s">
        <v>75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2"/>
    </row>
    <row r="11" spans="1:16" ht="28.5" customHeight="1" thickBot="1" x14ac:dyDescent="0.25">
      <c r="A11" s="35"/>
      <c r="B11" s="98" t="s">
        <v>64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/>
    </row>
    <row r="12" spans="1:16" ht="101.25" customHeight="1" thickBot="1" x14ac:dyDescent="0.25">
      <c r="A12" s="35"/>
      <c r="B12" s="42" t="s">
        <v>0</v>
      </c>
      <c r="C12" s="42" t="s">
        <v>1</v>
      </c>
      <c r="D12" s="42" t="s">
        <v>7</v>
      </c>
      <c r="E12" s="43" t="s">
        <v>27</v>
      </c>
      <c r="F12" s="43" t="s">
        <v>58</v>
      </c>
      <c r="G12" s="43" t="s">
        <v>28</v>
      </c>
      <c r="H12" s="42" t="s">
        <v>2</v>
      </c>
      <c r="I12" s="42" t="s">
        <v>60</v>
      </c>
      <c r="J12" s="42" t="s">
        <v>40</v>
      </c>
      <c r="K12" s="42" t="s">
        <v>8</v>
      </c>
      <c r="L12" s="42" t="s">
        <v>9</v>
      </c>
      <c r="M12" s="42" t="s">
        <v>3</v>
      </c>
      <c r="N12" s="42" t="s">
        <v>73</v>
      </c>
      <c r="O12" s="44" t="s">
        <v>74</v>
      </c>
      <c r="P12" s="51" t="s">
        <v>63</v>
      </c>
    </row>
    <row r="13" spans="1:16" ht="101.25" customHeight="1" x14ac:dyDescent="0.2">
      <c r="A13" s="35"/>
      <c r="B13" s="52">
        <v>1</v>
      </c>
      <c r="C13" s="53" t="s">
        <v>21</v>
      </c>
      <c r="D13" s="53" t="s">
        <v>22</v>
      </c>
      <c r="E13" s="54">
        <v>30805180.800000001</v>
      </c>
      <c r="F13" s="54">
        <v>12316298.6</v>
      </c>
      <c r="G13" s="54">
        <f>+E13+F13</f>
        <v>43121479.399999999</v>
      </c>
      <c r="H13" s="55" t="s">
        <v>71</v>
      </c>
      <c r="I13" s="56" t="s">
        <v>13</v>
      </c>
      <c r="J13" s="53" t="s">
        <v>72</v>
      </c>
      <c r="K13" s="57">
        <v>200</v>
      </c>
      <c r="L13" s="57">
        <v>140</v>
      </c>
      <c r="M13" s="53" t="s">
        <v>23</v>
      </c>
      <c r="N13" s="53" t="s">
        <v>15</v>
      </c>
      <c r="O13" s="58" t="s">
        <v>76</v>
      </c>
      <c r="P13" s="59" t="s">
        <v>90</v>
      </c>
    </row>
    <row r="14" spans="1:16" ht="101.25" customHeight="1" thickBot="1" x14ac:dyDescent="0.25">
      <c r="A14" s="35"/>
      <c r="B14" s="3">
        <v>2</v>
      </c>
      <c r="C14" s="10" t="s">
        <v>41</v>
      </c>
      <c r="D14" s="10" t="s">
        <v>42</v>
      </c>
      <c r="E14" s="15">
        <v>9541800</v>
      </c>
      <c r="F14" s="10" t="s">
        <v>59</v>
      </c>
      <c r="G14" s="15">
        <f>+E14</f>
        <v>9541800</v>
      </c>
      <c r="H14" s="10" t="s">
        <v>12</v>
      </c>
      <c r="I14" s="10" t="s">
        <v>43</v>
      </c>
      <c r="J14" s="10" t="s">
        <v>44</v>
      </c>
      <c r="K14" s="46">
        <v>138</v>
      </c>
      <c r="L14" s="47">
        <v>2076</v>
      </c>
      <c r="M14" s="10" t="s">
        <v>57</v>
      </c>
      <c r="N14" s="10" t="s">
        <v>15</v>
      </c>
      <c r="O14" s="48" t="s">
        <v>77</v>
      </c>
      <c r="P14" s="49" t="s">
        <v>90</v>
      </c>
    </row>
    <row r="15" spans="1:16" ht="36" customHeight="1" thickBot="1" x14ac:dyDescent="0.25">
      <c r="A15" s="35"/>
      <c r="B15" s="98" t="s">
        <v>105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4"/>
    </row>
    <row r="16" spans="1:16" ht="117.75" customHeight="1" thickBot="1" x14ac:dyDescent="0.25">
      <c r="A16" s="35"/>
      <c r="B16" s="42" t="s">
        <v>0</v>
      </c>
      <c r="C16" s="74" t="s">
        <v>1</v>
      </c>
      <c r="D16" s="74" t="s">
        <v>7</v>
      </c>
      <c r="E16" s="75" t="s">
        <v>119</v>
      </c>
      <c r="F16" s="75" t="s">
        <v>118</v>
      </c>
      <c r="G16" s="75" t="s">
        <v>28</v>
      </c>
      <c r="H16" s="74" t="s">
        <v>2</v>
      </c>
      <c r="I16" s="88" t="s">
        <v>60</v>
      </c>
      <c r="J16" s="74" t="s">
        <v>40</v>
      </c>
      <c r="K16" s="105" t="s">
        <v>138</v>
      </c>
      <c r="L16" s="106"/>
      <c r="M16" s="74" t="s">
        <v>3</v>
      </c>
      <c r="N16" s="74" t="s">
        <v>73</v>
      </c>
      <c r="O16" s="76" t="s">
        <v>74</v>
      </c>
      <c r="P16" s="80" t="s">
        <v>63</v>
      </c>
    </row>
    <row r="17" spans="1:630" ht="101.25" customHeight="1" x14ac:dyDescent="0.2">
      <c r="A17" s="35"/>
      <c r="B17" s="60">
        <v>1</v>
      </c>
      <c r="C17" s="63" t="s">
        <v>107</v>
      </c>
      <c r="D17" s="72" t="s">
        <v>111</v>
      </c>
      <c r="E17" s="17">
        <v>5200000</v>
      </c>
      <c r="F17" s="11" t="s">
        <v>59</v>
      </c>
      <c r="G17" s="17">
        <v>5200000</v>
      </c>
      <c r="H17" s="11" t="s">
        <v>12</v>
      </c>
      <c r="I17" s="81" t="s">
        <v>120</v>
      </c>
      <c r="J17" s="11" t="s">
        <v>59</v>
      </c>
      <c r="K17" s="107">
        <v>208</v>
      </c>
      <c r="L17" s="108"/>
      <c r="M17" s="11" t="s">
        <v>123</v>
      </c>
      <c r="N17" s="68" t="s">
        <v>127</v>
      </c>
      <c r="O17" s="77" t="s">
        <v>131</v>
      </c>
      <c r="P17" s="73" t="s">
        <v>140</v>
      </c>
    </row>
    <row r="18" spans="1:630" ht="101.25" customHeight="1" x14ac:dyDescent="0.2">
      <c r="A18" s="35"/>
      <c r="B18" s="60">
        <v>2</v>
      </c>
      <c r="C18" s="62" t="s">
        <v>108</v>
      </c>
      <c r="D18" s="61" t="s">
        <v>112</v>
      </c>
      <c r="E18" s="67">
        <v>4158024.81</v>
      </c>
      <c r="F18" s="67">
        <v>690070.93</v>
      </c>
      <c r="G18" s="22">
        <v>4848095.74</v>
      </c>
      <c r="H18" s="12" t="s">
        <v>12</v>
      </c>
      <c r="I18" s="70" t="s">
        <v>120</v>
      </c>
      <c r="J18" s="12" t="s">
        <v>137</v>
      </c>
      <c r="K18" s="109">
        <v>270</v>
      </c>
      <c r="L18" s="110"/>
      <c r="M18" s="12" t="s">
        <v>124</v>
      </c>
      <c r="N18" s="68" t="s">
        <v>128</v>
      </c>
      <c r="O18" s="77" t="s">
        <v>132</v>
      </c>
      <c r="P18" s="41" t="s">
        <v>140</v>
      </c>
    </row>
    <row r="19" spans="1:630" ht="101.25" customHeight="1" x14ac:dyDescent="0.2">
      <c r="A19" s="35"/>
      <c r="B19" s="60">
        <v>3</v>
      </c>
      <c r="C19" s="62" t="s">
        <v>109</v>
      </c>
      <c r="D19" s="61" t="s">
        <v>113</v>
      </c>
      <c r="E19" s="22">
        <v>2697776.2</v>
      </c>
      <c r="F19" s="12" t="s">
        <v>59</v>
      </c>
      <c r="G19" s="22">
        <v>2697776.2</v>
      </c>
      <c r="H19" s="12" t="s">
        <v>12</v>
      </c>
      <c r="I19" s="70" t="s">
        <v>121</v>
      </c>
      <c r="J19" s="12" t="s">
        <v>59</v>
      </c>
      <c r="K19" s="109">
        <v>54</v>
      </c>
      <c r="L19" s="110"/>
      <c r="M19" s="12" t="s">
        <v>124</v>
      </c>
      <c r="N19" s="68" t="s">
        <v>128</v>
      </c>
      <c r="O19" s="77" t="s">
        <v>133</v>
      </c>
      <c r="P19" s="41" t="s">
        <v>139</v>
      </c>
    </row>
    <row r="20" spans="1:630" ht="129" customHeight="1" x14ac:dyDescent="0.2">
      <c r="A20" s="35"/>
      <c r="B20" s="66">
        <v>4</v>
      </c>
      <c r="C20" s="65" t="s">
        <v>110</v>
      </c>
      <c r="D20" s="61" t="s">
        <v>114</v>
      </c>
      <c r="E20" s="67">
        <v>3985000</v>
      </c>
      <c r="F20" s="12" t="s">
        <v>59</v>
      </c>
      <c r="G20" s="67">
        <v>3985000</v>
      </c>
      <c r="H20" s="12" t="s">
        <v>12</v>
      </c>
      <c r="I20" s="70" t="s">
        <v>120</v>
      </c>
      <c r="J20" s="12" t="s">
        <v>137</v>
      </c>
      <c r="K20" s="109">
        <v>57</v>
      </c>
      <c r="L20" s="110"/>
      <c r="M20" s="5" t="s">
        <v>124</v>
      </c>
      <c r="N20" s="68" t="s">
        <v>129</v>
      </c>
      <c r="O20" s="78" t="s">
        <v>134</v>
      </c>
      <c r="P20" s="5" t="s">
        <v>140</v>
      </c>
    </row>
    <row r="21" spans="1:630" ht="129" customHeight="1" x14ac:dyDescent="0.2">
      <c r="A21" s="35"/>
      <c r="B21" s="66">
        <v>5</v>
      </c>
      <c r="C21" s="62" t="s">
        <v>115</v>
      </c>
      <c r="D21" s="61" t="s">
        <v>111</v>
      </c>
      <c r="E21" s="22">
        <v>2681800</v>
      </c>
      <c r="F21" s="12" t="s">
        <v>59</v>
      </c>
      <c r="G21" s="22">
        <v>2681800</v>
      </c>
      <c r="H21" s="12" t="s">
        <v>12</v>
      </c>
      <c r="I21" s="71" t="s">
        <v>121</v>
      </c>
      <c r="J21" s="12" t="s">
        <v>59</v>
      </c>
      <c r="K21" s="111">
        <v>361</v>
      </c>
      <c r="L21" s="112"/>
      <c r="M21" s="5" t="s">
        <v>125</v>
      </c>
      <c r="N21" s="69" t="s">
        <v>127</v>
      </c>
      <c r="O21" s="78" t="s">
        <v>135</v>
      </c>
      <c r="P21" s="5" t="s">
        <v>140</v>
      </c>
    </row>
    <row r="22" spans="1:630" s="5" customFormat="1" ht="104.25" customHeight="1" thickBot="1" x14ac:dyDescent="0.3">
      <c r="A22" s="50"/>
      <c r="B22" s="60">
        <v>6</v>
      </c>
      <c r="C22" s="62" t="s">
        <v>116</v>
      </c>
      <c r="D22" s="64" t="s">
        <v>117</v>
      </c>
      <c r="E22" s="67">
        <v>5295861.55</v>
      </c>
      <c r="F22" s="12" t="s">
        <v>59</v>
      </c>
      <c r="G22" s="67">
        <v>5295861.55</v>
      </c>
      <c r="H22" s="12" t="s">
        <v>12</v>
      </c>
      <c r="I22" s="71" t="s">
        <v>122</v>
      </c>
      <c r="J22" s="12" t="s">
        <v>59</v>
      </c>
      <c r="K22" s="113">
        <v>35</v>
      </c>
      <c r="L22" s="114"/>
      <c r="M22" s="5" t="s">
        <v>126</v>
      </c>
      <c r="N22" s="79" t="s">
        <v>130</v>
      </c>
      <c r="O22" s="78" t="s">
        <v>136</v>
      </c>
      <c r="P22" s="5" t="s">
        <v>140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</row>
    <row r="23" spans="1:630" s="4" customFormat="1" ht="40.5" customHeight="1" thickBot="1" x14ac:dyDescent="0.3">
      <c r="B23" s="95" t="s">
        <v>67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  <row r="24" spans="1:630" s="9" customFormat="1" ht="90.75" thickBot="1" x14ac:dyDescent="0.25">
      <c r="A24" s="34"/>
      <c r="B24" s="74" t="s">
        <v>0</v>
      </c>
      <c r="C24" s="74" t="s">
        <v>1</v>
      </c>
      <c r="D24" s="74" t="s">
        <v>7</v>
      </c>
      <c r="E24" s="75" t="s">
        <v>27</v>
      </c>
      <c r="F24" s="75" t="s">
        <v>58</v>
      </c>
      <c r="G24" s="75" t="s">
        <v>28</v>
      </c>
      <c r="H24" s="74" t="s">
        <v>2</v>
      </c>
      <c r="I24" s="74" t="s">
        <v>60</v>
      </c>
      <c r="J24" s="74" t="s">
        <v>40</v>
      </c>
      <c r="K24" s="74" t="s">
        <v>8</v>
      </c>
      <c r="L24" s="74" t="s">
        <v>9</v>
      </c>
      <c r="M24" s="74" t="s">
        <v>3</v>
      </c>
      <c r="N24" s="74" t="s">
        <v>73</v>
      </c>
      <c r="O24" s="74" t="s">
        <v>74</v>
      </c>
      <c r="P24" s="87" t="s">
        <v>63</v>
      </c>
    </row>
    <row r="25" spans="1:630" s="9" customFormat="1" ht="120" customHeight="1" x14ac:dyDescent="0.2">
      <c r="A25" s="35"/>
      <c r="B25" s="82">
        <v>1</v>
      </c>
      <c r="C25" s="83" t="s">
        <v>68</v>
      </c>
      <c r="D25" s="83" t="s">
        <v>94</v>
      </c>
      <c r="E25" s="84">
        <v>1638000</v>
      </c>
      <c r="F25" s="84" t="s">
        <v>59</v>
      </c>
      <c r="G25" s="84" t="s">
        <v>59</v>
      </c>
      <c r="H25" s="83" t="s">
        <v>71</v>
      </c>
      <c r="I25" s="83" t="s">
        <v>69</v>
      </c>
      <c r="J25" s="83" t="s">
        <v>59</v>
      </c>
      <c r="K25" s="115" t="s">
        <v>103</v>
      </c>
      <c r="L25" s="116"/>
      <c r="M25" s="83" t="s">
        <v>70</v>
      </c>
      <c r="N25" s="83" t="s">
        <v>95</v>
      </c>
      <c r="O25" s="85" t="s">
        <v>78</v>
      </c>
      <c r="P25" s="86" t="s">
        <v>91</v>
      </c>
    </row>
    <row r="26" spans="1:630" s="9" customFormat="1" ht="60" x14ac:dyDescent="0.2">
      <c r="A26" s="35"/>
      <c r="B26" s="2">
        <v>2</v>
      </c>
      <c r="C26" s="11" t="s">
        <v>16</v>
      </c>
      <c r="D26" s="11" t="s">
        <v>17</v>
      </c>
      <c r="E26" s="17">
        <v>6947926</v>
      </c>
      <c r="F26" s="17">
        <v>917114.96</v>
      </c>
      <c r="G26" s="17">
        <f>+E26+F26</f>
        <v>7865040.96</v>
      </c>
      <c r="H26" s="18" t="s">
        <v>12</v>
      </c>
      <c r="I26" s="18" t="s">
        <v>13</v>
      </c>
      <c r="J26" s="11" t="s">
        <v>89</v>
      </c>
      <c r="K26" s="19">
        <v>242</v>
      </c>
      <c r="L26" s="19">
        <v>2510</v>
      </c>
      <c r="M26" s="18" t="s">
        <v>14</v>
      </c>
      <c r="N26" s="11" t="s">
        <v>96</v>
      </c>
      <c r="O26" s="20" t="s">
        <v>79</v>
      </c>
      <c r="P26" s="36" t="s">
        <v>101</v>
      </c>
    </row>
    <row r="27" spans="1:630" ht="100.5" customHeight="1" x14ac:dyDescent="0.2">
      <c r="A27" s="35"/>
      <c r="B27" s="2">
        <v>3</v>
      </c>
      <c r="C27" s="11" t="s">
        <v>10</v>
      </c>
      <c r="D27" s="11" t="s">
        <v>11</v>
      </c>
      <c r="E27" s="17">
        <v>15989825</v>
      </c>
      <c r="F27" s="17" t="s">
        <v>59</v>
      </c>
      <c r="G27" s="17">
        <f>+E27</f>
        <v>15989825</v>
      </c>
      <c r="H27" s="18" t="s">
        <v>12</v>
      </c>
      <c r="I27" s="18" t="s">
        <v>13</v>
      </c>
      <c r="J27" s="11" t="s">
        <v>45</v>
      </c>
      <c r="K27" s="21">
        <v>1010</v>
      </c>
      <c r="L27" s="21">
        <v>5988</v>
      </c>
      <c r="M27" s="18" t="s">
        <v>14</v>
      </c>
      <c r="N27" s="11" t="s">
        <v>15</v>
      </c>
      <c r="O27" s="20" t="s">
        <v>80</v>
      </c>
      <c r="P27" s="36" t="s">
        <v>91</v>
      </c>
    </row>
    <row r="28" spans="1:630" ht="60" x14ac:dyDescent="0.2">
      <c r="A28" s="35"/>
      <c r="B28" s="6">
        <v>4</v>
      </c>
      <c r="C28" s="12" t="s">
        <v>61</v>
      </c>
      <c r="D28" s="12" t="s">
        <v>18</v>
      </c>
      <c r="E28" s="22">
        <v>26043760.899999999</v>
      </c>
      <c r="F28" s="22" t="s">
        <v>59</v>
      </c>
      <c r="G28" s="22">
        <f>+E28</f>
        <v>26043760.899999999</v>
      </c>
      <c r="H28" s="23" t="s">
        <v>12</v>
      </c>
      <c r="I28" s="24" t="s">
        <v>19</v>
      </c>
      <c r="J28" s="12" t="s">
        <v>46</v>
      </c>
      <c r="K28" s="25">
        <v>70</v>
      </c>
      <c r="L28" s="25">
        <v>8808</v>
      </c>
      <c r="M28" s="24" t="s">
        <v>20</v>
      </c>
      <c r="N28" s="12" t="s">
        <v>97</v>
      </c>
      <c r="O28" s="20" t="s">
        <v>81</v>
      </c>
      <c r="P28" s="36" t="s">
        <v>102</v>
      </c>
    </row>
    <row r="29" spans="1:630" ht="75" x14ac:dyDescent="0.2">
      <c r="A29" s="35"/>
      <c r="B29" s="3">
        <v>5</v>
      </c>
      <c r="C29" s="12" t="s">
        <v>24</v>
      </c>
      <c r="D29" s="12" t="s">
        <v>25</v>
      </c>
      <c r="E29" s="22">
        <v>10981472.23</v>
      </c>
      <c r="F29" s="22" t="s">
        <v>59</v>
      </c>
      <c r="G29" s="22">
        <f>+E29</f>
        <v>10981472.23</v>
      </c>
      <c r="H29" s="24" t="s">
        <v>12</v>
      </c>
      <c r="I29" s="24" t="s">
        <v>13</v>
      </c>
      <c r="J29" s="12" t="s">
        <v>47</v>
      </c>
      <c r="K29" s="26">
        <v>74</v>
      </c>
      <c r="L29" s="26">
        <v>1142.8399999999999</v>
      </c>
      <c r="M29" s="24" t="s">
        <v>26</v>
      </c>
      <c r="N29" s="12" t="s">
        <v>98</v>
      </c>
      <c r="O29" s="20" t="s">
        <v>82</v>
      </c>
      <c r="P29" s="36" t="s">
        <v>91</v>
      </c>
    </row>
    <row r="30" spans="1:630" ht="79.5" customHeight="1" x14ac:dyDescent="0.2">
      <c r="A30" s="35"/>
      <c r="B30" s="7">
        <v>6</v>
      </c>
      <c r="C30" s="13" t="s">
        <v>29</v>
      </c>
      <c r="D30" s="16" t="s">
        <v>35</v>
      </c>
      <c r="E30" s="22">
        <v>12966336</v>
      </c>
      <c r="F30" s="22">
        <v>2559554.77</v>
      </c>
      <c r="G30" s="22">
        <f>+E30+F30</f>
        <v>15525890.77</v>
      </c>
      <c r="H30" s="12" t="s">
        <v>12</v>
      </c>
      <c r="I30" s="12" t="s">
        <v>48</v>
      </c>
      <c r="J30" s="12" t="s">
        <v>92</v>
      </c>
      <c r="K30" s="25">
        <v>425</v>
      </c>
      <c r="L30" s="25">
        <v>10908</v>
      </c>
      <c r="M30" s="16" t="s">
        <v>49</v>
      </c>
      <c r="N30" s="12" t="s">
        <v>97</v>
      </c>
      <c r="O30" s="20" t="s">
        <v>83</v>
      </c>
      <c r="P30" s="36" t="s">
        <v>91</v>
      </c>
    </row>
    <row r="31" spans="1:630" ht="79.5" customHeight="1" x14ac:dyDescent="0.2">
      <c r="A31" s="35"/>
      <c r="B31" s="8">
        <v>7</v>
      </c>
      <c r="C31" s="13" t="s">
        <v>30</v>
      </c>
      <c r="D31" s="12" t="s">
        <v>36</v>
      </c>
      <c r="E31" s="22">
        <v>20844506.420000002</v>
      </c>
      <c r="F31" s="22" t="s">
        <v>59</v>
      </c>
      <c r="G31" s="27">
        <f>+E31</f>
        <v>20844506.420000002</v>
      </c>
      <c r="H31" s="12" t="s">
        <v>12</v>
      </c>
      <c r="I31" s="12" t="s">
        <v>13</v>
      </c>
      <c r="J31" s="12" t="s">
        <v>93</v>
      </c>
      <c r="K31" s="26">
        <v>200</v>
      </c>
      <c r="L31" s="26">
        <v>1200</v>
      </c>
      <c r="M31" s="12" t="s">
        <v>50</v>
      </c>
      <c r="N31" s="12" t="s">
        <v>99</v>
      </c>
      <c r="O31" s="20" t="s">
        <v>84</v>
      </c>
      <c r="P31" s="36" t="s">
        <v>91</v>
      </c>
    </row>
    <row r="32" spans="1:630" ht="75" x14ac:dyDescent="0.2">
      <c r="A32" s="35"/>
      <c r="B32" s="8">
        <v>8</v>
      </c>
      <c r="C32" s="13" t="s">
        <v>31</v>
      </c>
      <c r="D32" s="12" t="s">
        <v>37</v>
      </c>
      <c r="E32" s="22">
        <v>1700469.62</v>
      </c>
      <c r="F32" s="12" t="s">
        <v>59</v>
      </c>
      <c r="G32" s="27">
        <f>+E32</f>
        <v>1700469.62</v>
      </c>
      <c r="H32" s="12" t="s">
        <v>12</v>
      </c>
      <c r="I32" s="12" t="s">
        <v>13</v>
      </c>
      <c r="J32" s="12" t="s">
        <v>59</v>
      </c>
      <c r="K32" s="26">
        <v>71</v>
      </c>
      <c r="L32" s="26">
        <v>140</v>
      </c>
      <c r="M32" s="12" t="s">
        <v>51</v>
      </c>
      <c r="N32" s="12" t="s">
        <v>96</v>
      </c>
      <c r="O32" s="20" t="s">
        <v>85</v>
      </c>
      <c r="P32" s="36" t="s">
        <v>101</v>
      </c>
    </row>
    <row r="33" spans="1:16" ht="144" customHeight="1" x14ac:dyDescent="0.2">
      <c r="A33" s="35"/>
      <c r="B33" s="8">
        <v>9</v>
      </c>
      <c r="C33" s="13" t="s">
        <v>32</v>
      </c>
      <c r="D33" s="12" t="s">
        <v>35</v>
      </c>
      <c r="E33" s="22">
        <v>899320</v>
      </c>
      <c r="F33" s="12" t="s">
        <v>59</v>
      </c>
      <c r="G33" s="27">
        <f>+E33</f>
        <v>899320</v>
      </c>
      <c r="H33" s="12" t="s">
        <v>12</v>
      </c>
      <c r="I33" s="12" t="s">
        <v>52</v>
      </c>
      <c r="J33" s="12" t="s">
        <v>59</v>
      </c>
      <c r="K33" s="28">
        <v>250</v>
      </c>
      <c r="L33" s="28">
        <v>500</v>
      </c>
      <c r="M33" s="12" t="s">
        <v>53</v>
      </c>
      <c r="N33" s="12" t="s">
        <v>99</v>
      </c>
      <c r="O33" s="20" t="s">
        <v>86</v>
      </c>
      <c r="P33" s="36" t="s">
        <v>101</v>
      </c>
    </row>
    <row r="34" spans="1:16" ht="75" x14ac:dyDescent="0.2">
      <c r="A34" s="35"/>
      <c r="B34" s="8">
        <v>10</v>
      </c>
      <c r="C34" s="13" t="s">
        <v>33</v>
      </c>
      <c r="D34" s="12" t="s">
        <v>38</v>
      </c>
      <c r="E34" s="22">
        <v>1249195</v>
      </c>
      <c r="F34" s="12" t="s">
        <v>59</v>
      </c>
      <c r="G34" s="27">
        <f>+E34</f>
        <v>1249195</v>
      </c>
      <c r="H34" s="12" t="s">
        <v>12</v>
      </c>
      <c r="I34" s="12" t="s">
        <v>54</v>
      </c>
      <c r="J34" s="12" t="s">
        <v>59</v>
      </c>
      <c r="K34" s="29">
        <v>97</v>
      </c>
      <c r="L34" s="29">
        <v>684</v>
      </c>
      <c r="M34" s="12" t="s">
        <v>55</v>
      </c>
      <c r="N34" s="12" t="s">
        <v>100</v>
      </c>
      <c r="O34" s="20" t="s">
        <v>87</v>
      </c>
      <c r="P34" s="36" t="s">
        <v>91</v>
      </c>
    </row>
    <row r="35" spans="1:16" ht="52.5" customHeight="1" thickBot="1" x14ac:dyDescent="0.25">
      <c r="A35" s="37"/>
      <c r="B35" s="38">
        <v>11</v>
      </c>
      <c r="C35" s="14" t="s">
        <v>34</v>
      </c>
      <c r="D35" s="30" t="s">
        <v>39</v>
      </c>
      <c r="E35" s="31">
        <v>910000</v>
      </c>
      <c r="F35" s="30" t="s">
        <v>59</v>
      </c>
      <c r="G35" s="31">
        <f>+E35</f>
        <v>910000</v>
      </c>
      <c r="H35" s="30" t="s">
        <v>12</v>
      </c>
      <c r="I35" s="30" t="s">
        <v>48</v>
      </c>
      <c r="J35" s="30" t="s">
        <v>59</v>
      </c>
      <c r="K35" s="32">
        <v>75</v>
      </c>
      <c r="L35" s="32">
        <v>4228</v>
      </c>
      <c r="M35" s="30" t="s">
        <v>56</v>
      </c>
      <c r="N35" s="30" t="s">
        <v>98</v>
      </c>
      <c r="O35" s="39" t="s">
        <v>88</v>
      </c>
      <c r="P35" s="40" t="s">
        <v>101</v>
      </c>
    </row>
    <row r="36" spans="1:16" ht="18" x14ac:dyDescent="0.25">
      <c r="C36" s="33" t="s">
        <v>104</v>
      </c>
    </row>
  </sheetData>
  <mergeCells count="19">
    <mergeCell ref="K22:L22"/>
    <mergeCell ref="K25:L25"/>
    <mergeCell ref="B6:P6"/>
    <mergeCell ref="B5:P5"/>
    <mergeCell ref="B4:P4"/>
    <mergeCell ref="B3:P3"/>
    <mergeCell ref="B23:P23"/>
    <mergeCell ref="B11:P11"/>
    <mergeCell ref="B10:P10"/>
    <mergeCell ref="B9:P9"/>
    <mergeCell ref="B8:P8"/>
    <mergeCell ref="B7:P7"/>
    <mergeCell ref="B15:P15"/>
    <mergeCell ref="K16:L16"/>
    <mergeCell ref="K17:L17"/>
    <mergeCell ref="K18:L18"/>
    <mergeCell ref="K19:L19"/>
    <mergeCell ref="K20:L20"/>
    <mergeCell ref="K21:L21"/>
  </mergeCells>
  <pageMargins left="0.7" right="0.7" top="0.34" bottom="0.75" header="0.3" footer="0.3"/>
  <pageSetup paperSize="5" scale="47" fitToHeight="0" orientation="landscape" horizontalDpi="4294967294" verticalDpi="4294967294" r:id="rId1"/>
  <ignoredErrors>
    <ignoredError sqref="G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fondos MAGA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Sandra Patricia Montavan</cp:lastModifiedBy>
  <cp:lastPrinted>2021-06-18T14:36:07Z</cp:lastPrinted>
  <dcterms:created xsi:type="dcterms:W3CDTF">2019-04-01T17:55:23Z</dcterms:created>
  <dcterms:modified xsi:type="dcterms:W3CDTF">2022-02-17T21:11:47Z</dcterms:modified>
</cp:coreProperties>
</file>