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vier.carrera\Desktop\OCTUBRE 2024\NUMERAL 4, ARTICULO 10, DECRETO 57-2008, PERSONAL TEMPORAL-OCTUBRE 2024\"/>
    </mc:Choice>
  </mc:AlternateContent>
  <bookViews>
    <workbookView xWindow="-120" yWindow="-120" windowWidth="29040" windowHeight="15840" activeTab="1"/>
  </bookViews>
  <sheets>
    <sheet name="NOMINA 029 DE OCTUBRE 2024" sheetId="1" r:id="rId1"/>
    <sheet name="Hoja2" sheetId="4" r:id="rId2"/>
    <sheet name="Hoja1" sheetId="3" r:id="rId3"/>
  </sheets>
  <definedNames>
    <definedName name="_xlnm._FilterDatabase" localSheetId="1" hidden="1">Hoja2!$A$9:$O$209</definedName>
    <definedName name="_xlnm._FilterDatabase" localSheetId="0" hidden="1">'NOMINA 029 DE OCTUBRE 2024'!$A$9:$K$210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8" i="4" l="1"/>
  <c r="O188" i="4" s="1"/>
  <c r="N91" i="4"/>
  <c r="O91" i="4" s="1"/>
  <c r="O175" i="4"/>
  <c r="O174" i="4"/>
  <c r="O171" i="4"/>
  <c r="O164" i="4"/>
  <c r="O159" i="4"/>
  <c r="O114" i="4"/>
  <c r="O109" i="4"/>
  <c r="O100" i="4"/>
  <c r="O85" i="4"/>
  <c r="O78" i="4"/>
  <c r="O73" i="4"/>
  <c r="O66" i="4"/>
  <c r="O52" i="4"/>
  <c r="O46" i="4"/>
  <c r="O34" i="4"/>
  <c r="O12" i="4"/>
  <c r="N205" i="4"/>
  <c r="O205" i="4" s="1"/>
  <c r="N202" i="4"/>
  <c r="O202" i="4" s="1"/>
  <c r="N198" i="4"/>
  <c r="O198" i="4" s="1"/>
  <c r="N193" i="4"/>
  <c r="O193" i="4" s="1"/>
  <c r="N185" i="4"/>
  <c r="O185" i="4" s="1"/>
  <c r="N184" i="4"/>
  <c r="O184" i="4" s="1"/>
  <c r="N147" i="4"/>
  <c r="O147" i="4" s="1"/>
  <c r="N136" i="4"/>
  <c r="O136" i="4" s="1"/>
  <c r="N127" i="4"/>
  <c r="O127" i="4" s="1"/>
  <c r="N126" i="4"/>
  <c r="O126" i="4" s="1"/>
  <c r="N121" i="4"/>
  <c r="O121" i="4" s="1"/>
  <c r="N115" i="4"/>
  <c r="O115" i="4" s="1"/>
  <c r="N104" i="4"/>
  <c r="O104" i="4" s="1"/>
  <c r="N84" i="4"/>
  <c r="O84" i="4" s="1"/>
  <c r="N72" i="4"/>
  <c r="O72" i="4" s="1"/>
  <c r="N70" i="4"/>
  <c r="O70" i="4" s="1"/>
  <c r="N37" i="4"/>
  <c r="O37" i="4" s="1"/>
  <c r="N33" i="4"/>
  <c r="O33" i="4" s="1"/>
  <c r="N208" i="4"/>
  <c r="O208" i="4" s="1"/>
  <c r="N207" i="4"/>
  <c r="O207" i="4" s="1"/>
  <c r="N206" i="4"/>
  <c r="O206" i="4" s="1"/>
  <c r="N204" i="4"/>
  <c r="O204" i="4" s="1"/>
  <c r="N203" i="4"/>
  <c r="O203" i="4" s="1"/>
  <c r="N201" i="4"/>
  <c r="O201" i="4" s="1"/>
  <c r="N200" i="4"/>
  <c r="O200" i="4" s="1"/>
  <c r="N199" i="4"/>
  <c r="O199" i="4" s="1"/>
  <c r="N197" i="4"/>
  <c r="O197" i="4" s="1"/>
  <c r="N196" i="4"/>
  <c r="O196" i="4" s="1"/>
  <c r="N195" i="4"/>
  <c r="O195" i="4" s="1"/>
  <c r="N194" i="4"/>
  <c r="O194" i="4" s="1"/>
  <c r="N192" i="4"/>
  <c r="O192" i="4" s="1"/>
  <c r="N191" i="4"/>
  <c r="O191" i="4" s="1"/>
  <c r="N190" i="4"/>
  <c r="O190" i="4" s="1"/>
  <c r="N189" i="4"/>
  <c r="O189" i="4" s="1"/>
  <c r="N187" i="4"/>
  <c r="O187" i="4" s="1"/>
  <c r="N186" i="4"/>
  <c r="O186" i="4" s="1"/>
  <c r="N183" i="4"/>
  <c r="O183" i="4" s="1"/>
  <c r="N182" i="4"/>
  <c r="O182" i="4" s="1"/>
  <c r="N181" i="4"/>
  <c r="O181" i="4" s="1"/>
  <c r="N180" i="4"/>
  <c r="O180" i="4" s="1"/>
  <c r="N179" i="4"/>
  <c r="O179" i="4" s="1"/>
  <c r="N178" i="4"/>
  <c r="O178" i="4" s="1"/>
  <c r="N177" i="4"/>
  <c r="O177" i="4" s="1"/>
  <c r="N176" i="4"/>
  <c r="O176" i="4" s="1"/>
  <c r="N173" i="4"/>
  <c r="O173" i="4" s="1"/>
  <c r="N172" i="4"/>
  <c r="O172" i="4" s="1"/>
  <c r="N170" i="4"/>
  <c r="O170" i="4" s="1"/>
  <c r="N169" i="4"/>
  <c r="O169" i="4" s="1"/>
  <c r="N168" i="4"/>
  <c r="O168" i="4" s="1"/>
  <c r="N167" i="4"/>
  <c r="O167" i="4" s="1"/>
  <c r="N166" i="4"/>
  <c r="O166" i="4" s="1"/>
  <c r="N165" i="4"/>
  <c r="O165" i="4" s="1"/>
  <c r="N164" i="4"/>
  <c r="N163" i="4"/>
  <c r="O163" i="4" s="1"/>
  <c r="N162" i="4"/>
  <c r="O162" i="4" s="1"/>
  <c r="N161" i="4"/>
  <c r="O161" i="4" s="1"/>
  <c r="N160" i="4"/>
  <c r="O160" i="4" s="1"/>
  <c r="N159" i="4"/>
  <c r="N158" i="4"/>
  <c r="O158" i="4" s="1"/>
  <c r="N157" i="4"/>
  <c r="O157" i="4" s="1"/>
  <c r="N156" i="4"/>
  <c r="O156" i="4" s="1"/>
  <c r="N155" i="4"/>
  <c r="O155" i="4" s="1"/>
  <c r="N154" i="4"/>
  <c r="O154" i="4" s="1"/>
  <c r="N153" i="4"/>
  <c r="O153" i="4" s="1"/>
  <c r="N152" i="4"/>
  <c r="O152" i="4" s="1"/>
  <c r="N151" i="4"/>
  <c r="O151" i="4" s="1"/>
  <c r="N150" i="4"/>
  <c r="O150" i="4" s="1"/>
  <c r="N149" i="4"/>
  <c r="O149" i="4" s="1"/>
  <c r="N148" i="4"/>
  <c r="O148" i="4" s="1"/>
  <c r="N146" i="4"/>
  <c r="O146" i="4" s="1"/>
  <c r="N145" i="4"/>
  <c r="O145" i="4" s="1"/>
  <c r="N144" i="4"/>
  <c r="O144" i="4" s="1"/>
  <c r="N143" i="4"/>
  <c r="O143" i="4" s="1"/>
  <c r="N142" i="4"/>
  <c r="O142" i="4" s="1"/>
  <c r="N141" i="4"/>
  <c r="O141" i="4" s="1"/>
  <c r="N140" i="4"/>
  <c r="O140" i="4" s="1"/>
  <c r="N139" i="4"/>
  <c r="O139" i="4" s="1"/>
  <c r="N138" i="4"/>
  <c r="O138" i="4" s="1"/>
  <c r="N137" i="4"/>
  <c r="O137" i="4" s="1"/>
  <c r="N135" i="4"/>
  <c r="O135" i="4" s="1"/>
  <c r="N134" i="4"/>
  <c r="O134" i="4" s="1"/>
  <c r="N133" i="4"/>
  <c r="O133" i="4" s="1"/>
  <c r="N132" i="4"/>
  <c r="O132" i="4" s="1"/>
  <c r="N131" i="4"/>
  <c r="O131" i="4" s="1"/>
  <c r="N130" i="4"/>
  <c r="O130" i="4" s="1"/>
  <c r="N129" i="4"/>
  <c r="O129" i="4" s="1"/>
  <c r="N128" i="4"/>
  <c r="O128" i="4" s="1"/>
  <c r="N125" i="4"/>
  <c r="O125" i="4" s="1"/>
  <c r="N124" i="4"/>
  <c r="O124" i="4" s="1"/>
  <c r="N123" i="4"/>
  <c r="O123" i="4" s="1"/>
  <c r="N122" i="4"/>
  <c r="O122" i="4" s="1"/>
  <c r="N120" i="4"/>
  <c r="O120" i="4" s="1"/>
  <c r="N119" i="4"/>
  <c r="O119" i="4" s="1"/>
  <c r="N118" i="4"/>
  <c r="O118" i="4" s="1"/>
  <c r="N117" i="4"/>
  <c r="O117" i="4" s="1"/>
  <c r="N116" i="4"/>
  <c r="O116" i="4" s="1"/>
  <c r="N113" i="4"/>
  <c r="O113" i="4" s="1"/>
  <c r="N112" i="4"/>
  <c r="O112" i="4" s="1"/>
  <c r="N111" i="4"/>
  <c r="O111" i="4" s="1"/>
  <c r="N110" i="4"/>
  <c r="O110" i="4" s="1"/>
  <c r="N108" i="4"/>
  <c r="O108" i="4" s="1"/>
  <c r="N107" i="4"/>
  <c r="O107" i="4" s="1"/>
  <c r="N106" i="4"/>
  <c r="O106" i="4" s="1"/>
  <c r="N105" i="4"/>
  <c r="O105" i="4" s="1"/>
  <c r="N103" i="4"/>
  <c r="O103" i="4" s="1"/>
  <c r="N102" i="4"/>
  <c r="O102" i="4" s="1"/>
  <c r="N101" i="4"/>
  <c r="O101" i="4" s="1"/>
  <c r="N99" i="4"/>
  <c r="O99" i="4" s="1"/>
  <c r="N98" i="4"/>
  <c r="O98" i="4" s="1"/>
  <c r="N97" i="4"/>
  <c r="O97" i="4" s="1"/>
  <c r="N96" i="4"/>
  <c r="O96" i="4" s="1"/>
  <c r="N95" i="4"/>
  <c r="O95" i="4" s="1"/>
  <c r="N94" i="4"/>
  <c r="O94" i="4" s="1"/>
  <c r="N93" i="4"/>
  <c r="O93" i="4" s="1"/>
  <c r="N92" i="4"/>
  <c r="O92" i="4" s="1"/>
  <c r="N90" i="4"/>
  <c r="O90" i="4" s="1"/>
  <c r="N89" i="4"/>
  <c r="O89" i="4" s="1"/>
  <c r="N88" i="4"/>
  <c r="O88" i="4" s="1"/>
  <c r="N87" i="4"/>
  <c r="O87" i="4" s="1"/>
  <c r="N86" i="4"/>
  <c r="O86" i="4" s="1"/>
  <c r="N85" i="4"/>
  <c r="N83" i="4"/>
  <c r="O83" i="4" s="1"/>
  <c r="N82" i="4"/>
  <c r="O82" i="4" s="1"/>
  <c r="N81" i="4"/>
  <c r="O81" i="4" s="1"/>
  <c r="N80" i="4"/>
  <c r="O80" i="4" s="1"/>
  <c r="N79" i="4"/>
  <c r="O79" i="4" s="1"/>
  <c r="N78" i="4"/>
  <c r="N77" i="4"/>
  <c r="O77" i="4" s="1"/>
  <c r="N76" i="4"/>
  <c r="O76" i="4" s="1"/>
  <c r="N75" i="4"/>
  <c r="O75" i="4" s="1"/>
  <c r="N74" i="4"/>
  <c r="O74" i="4" s="1"/>
  <c r="N71" i="4"/>
  <c r="O71" i="4" s="1"/>
  <c r="N69" i="4"/>
  <c r="O69" i="4" s="1"/>
  <c r="N67" i="4"/>
  <c r="O67" i="4" s="1"/>
  <c r="N66" i="4"/>
  <c r="N65" i="4"/>
  <c r="O65" i="4" s="1"/>
  <c r="N64" i="4"/>
  <c r="O64" i="4" s="1"/>
  <c r="N63" i="4"/>
  <c r="O63" i="4" s="1"/>
  <c r="N62" i="4"/>
  <c r="O62" i="4" s="1"/>
  <c r="N61" i="4"/>
  <c r="O61" i="4" s="1"/>
  <c r="N60" i="4"/>
  <c r="O60" i="4" s="1"/>
  <c r="N59" i="4"/>
  <c r="O59" i="4" s="1"/>
  <c r="N58" i="4"/>
  <c r="O58" i="4" s="1"/>
  <c r="N57" i="4"/>
  <c r="O57" i="4" s="1"/>
  <c r="N56" i="4"/>
  <c r="O56" i="4" s="1"/>
  <c r="N55" i="4"/>
  <c r="O55" i="4" s="1"/>
  <c r="N54" i="4"/>
  <c r="O54" i="4" s="1"/>
  <c r="N53" i="4"/>
  <c r="O53" i="4" s="1"/>
  <c r="N52" i="4"/>
  <c r="N51" i="4"/>
  <c r="O51" i="4" s="1"/>
  <c r="N50" i="4"/>
  <c r="O50" i="4" s="1"/>
  <c r="N49" i="4"/>
  <c r="O49" i="4" s="1"/>
  <c r="N48" i="4"/>
  <c r="O48" i="4" s="1"/>
  <c r="N47" i="4"/>
  <c r="O47" i="4" s="1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6" i="4"/>
  <c r="O36" i="4" s="1"/>
  <c r="N35" i="4"/>
  <c r="O35" i="4" s="1"/>
  <c r="N34" i="4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1" i="4"/>
  <c r="O11" i="4" s="1"/>
  <c r="N10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O10" i="4" l="1"/>
  <c r="M68" i="4" l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70" i="1"/>
  <c r="K209" i="1"/>
  <c r="N68" i="4" l="1"/>
  <c r="K68" i="1"/>
  <c r="O68" i="4" l="1"/>
  <c r="A12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69" i="1"/>
</calcChain>
</file>

<file path=xl/sharedStrings.xml><?xml version="1.0" encoding="utf-8"?>
<sst xmlns="http://schemas.openxmlformats.org/spreadsheetml/2006/main" count="3144" uniqueCount="899">
  <si>
    <t>NIT</t>
  </si>
  <si>
    <t>SANDRA NOHEMI CONDE QUEVEDO</t>
  </si>
  <si>
    <t>12737755</t>
  </si>
  <si>
    <t>HECTOR MANUEL HERRERA GONZALEZ</t>
  </si>
  <si>
    <t>5583748</t>
  </si>
  <si>
    <t>OSCAR EDUARDO ROSALES REYES</t>
  </si>
  <si>
    <t>7101244</t>
  </si>
  <si>
    <t>VERA LUCIA SANCHEZ GARCIA</t>
  </si>
  <si>
    <t>44542550</t>
  </si>
  <si>
    <t>JOSE ALBERTO MONROY GUTIERREZ</t>
  </si>
  <si>
    <t>74533258</t>
  </si>
  <si>
    <t>LUIS ALBERTO CABRERA QUIÑONEZ</t>
  </si>
  <si>
    <t>37385402</t>
  </si>
  <si>
    <t>JAVIER DE JESUS CARRERA CRUZ</t>
  </si>
  <si>
    <t>6001092</t>
  </si>
  <si>
    <t>LUZ MARIA HERRERA ORTIZ DE MANSILLA</t>
  </si>
  <si>
    <t>38416565</t>
  </si>
  <si>
    <t>OTILIA SACULIBAL DE LEVERON</t>
  </si>
  <si>
    <t>52790266</t>
  </si>
  <si>
    <t>HUGO RENE ORELLANA</t>
  </si>
  <si>
    <t>34782370</t>
  </si>
  <si>
    <t>SONIA ELIZABETH REYES LEIVA DE GARCIA</t>
  </si>
  <si>
    <t>72000201</t>
  </si>
  <si>
    <t>LUIS ALBERTO CARRERA AGUIRRE</t>
  </si>
  <si>
    <t>47523859</t>
  </si>
  <si>
    <t>JOSE LEONEL CABRERA</t>
  </si>
  <si>
    <t>24332542</t>
  </si>
  <si>
    <t>SANDRA PATRICIA RODRIGUEZ COC</t>
  </si>
  <si>
    <t>89172884</t>
  </si>
  <si>
    <t>PABLO MISRAIN CASTILLO GARCIA</t>
  </si>
  <si>
    <t>30489989</t>
  </si>
  <si>
    <t>SERGIO IVAN AGUILAR MORALES</t>
  </si>
  <si>
    <t>73359742</t>
  </si>
  <si>
    <t>JOSUE JONAS QUIÑONEZ HERNANDEZ</t>
  </si>
  <si>
    <t>24329010</t>
  </si>
  <si>
    <t>SINDY VANESSA VALENZUELA</t>
  </si>
  <si>
    <t>63044374</t>
  </si>
  <si>
    <t>ANSELMO GIOVANNI REYES RODAS</t>
  </si>
  <si>
    <t>6007139</t>
  </si>
  <si>
    <t>EDWIN DAVID RAMIREZ ZAMORA</t>
  </si>
  <si>
    <t>36364940</t>
  </si>
  <si>
    <t>LUISA MARIANA HERNANDEZ GOMEZ</t>
  </si>
  <si>
    <t>105866849</t>
  </si>
  <si>
    <t>DELFINA DE JESUS MOLINA SANTOS</t>
  </si>
  <si>
    <t>52905241</t>
  </si>
  <si>
    <t>GABRIELA MARIBEL GARCIA CORONADO</t>
  </si>
  <si>
    <t>42525624</t>
  </si>
  <si>
    <t>NANCY RAQUEL MONTERROSO MEJIA</t>
  </si>
  <si>
    <t>76812650</t>
  </si>
  <si>
    <t>ALEIDA MARIBEL ASTURIAS CALDERON</t>
  </si>
  <si>
    <t>24784788</t>
  </si>
  <si>
    <t>ILING MARIA ELOISA MERIDA TELLEZ DE BORRAYO</t>
  </si>
  <si>
    <t>64282333</t>
  </si>
  <si>
    <t>OMAR ALEXANDER RAMIREZ GONZALEZ</t>
  </si>
  <si>
    <t>1187743K</t>
  </si>
  <si>
    <t>MARCOS ALBERTO BAMACA GARCIA</t>
  </si>
  <si>
    <t>1026969K</t>
  </si>
  <si>
    <t>MARIA DE LOS ANGELES MORALES MOLINA</t>
  </si>
  <si>
    <t>25076957</t>
  </si>
  <si>
    <t>LUIS EDUARDO MELGAR TORRES</t>
  </si>
  <si>
    <t>28844300</t>
  </si>
  <si>
    <t>BAYRON RENE MORALES OLIVARES</t>
  </si>
  <si>
    <t>44460066</t>
  </si>
  <si>
    <t>OSCAR LEONEL QUIÑONEZ DE LA CRUZ</t>
  </si>
  <si>
    <t>530279K</t>
  </si>
  <si>
    <t>ISAIAS CANUX MUCIA</t>
  </si>
  <si>
    <t>78412773</t>
  </si>
  <si>
    <t>MARILENA ESCOBAR Y ESCOBAR</t>
  </si>
  <si>
    <t>15082040</t>
  </si>
  <si>
    <t>CLAUDIA GABRIELA CHONAY SIMON</t>
  </si>
  <si>
    <t>31786030</t>
  </si>
  <si>
    <t>JACQUELINE ANTONIETA ORELLANA LINARES</t>
  </si>
  <si>
    <t>45874662</t>
  </si>
  <si>
    <t>JULIO CESAR POGGIO FLORES</t>
  </si>
  <si>
    <t>19455542</t>
  </si>
  <si>
    <t>JAIME VICENTE HERRERA RAMIREZ</t>
  </si>
  <si>
    <t>2929163</t>
  </si>
  <si>
    <t>FERNANDO ENRIQUE MARROQUIN KRINGS</t>
  </si>
  <si>
    <t>4023137</t>
  </si>
  <si>
    <t>GRACE MERY SETT MENENDEZ</t>
  </si>
  <si>
    <t>16265564</t>
  </si>
  <si>
    <t>JUAN ANGEL MORALES RODRIGUEZ</t>
  </si>
  <si>
    <t>19656300</t>
  </si>
  <si>
    <t>DEMMIS ANDERSON COBON CANO</t>
  </si>
  <si>
    <t>77554655</t>
  </si>
  <si>
    <t>CAROLINA ELIZABETH OSORIO RIVAS</t>
  </si>
  <si>
    <t>31994024</t>
  </si>
  <si>
    <t>WALDEMAR TELLO YAT</t>
  </si>
  <si>
    <t>12074586</t>
  </si>
  <si>
    <t>KARINA JEANNETTE BARRERA LOPEZ</t>
  </si>
  <si>
    <t>12680508</t>
  </si>
  <si>
    <t>JHONY EDUARDO MACZ DE LA CRUZ</t>
  </si>
  <si>
    <t>19070810</t>
  </si>
  <si>
    <t>ROGELIO HERNANDEZ LEON</t>
  </si>
  <si>
    <t>9089861</t>
  </si>
  <si>
    <t>MARIO ROLANDO AGUILAR GALINDO</t>
  </si>
  <si>
    <t>42869331</t>
  </si>
  <si>
    <t>ALEJANDRA DIAZ SANDOVAL</t>
  </si>
  <si>
    <t>70858322</t>
  </si>
  <si>
    <t>MARTIN AVILIO ANTONIO LINARES MAYORGA</t>
  </si>
  <si>
    <t>3801608</t>
  </si>
  <si>
    <t>CESAR AUGUSTO GIRON SANCHEZ</t>
  </si>
  <si>
    <t>12489158</t>
  </si>
  <si>
    <t>ANA LUCIA PATZAN CHAJON DE SALAZAR</t>
  </si>
  <si>
    <t>46152148</t>
  </si>
  <si>
    <t>EDGAR ARNOLDO LOPEZ CORONADO</t>
  </si>
  <si>
    <t>EDGAR PORFIRIO ROJAS FLORES</t>
  </si>
  <si>
    <t>9552340</t>
  </si>
  <si>
    <t>ERICK FERNANDO SUAREZ MORALES</t>
  </si>
  <si>
    <t>EVELYN MAGALY LUCAS PAZ</t>
  </si>
  <si>
    <t>HEIDY MELIZA CARRILLO VELIZ</t>
  </si>
  <si>
    <t>JUAN FERNANDO ALVARADO ALVARADO</t>
  </si>
  <si>
    <t>KAREN VIOLETA CACEROS BOTZOC</t>
  </si>
  <si>
    <t>PEDRO ANTONIO FILIPPI GALICIA</t>
  </si>
  <si>
    <t>4965914</t>
  </si>
  <si>
    <t>MARIO FERNANDO MORAN GALINDO</t>
  </si>
  <si>
    <t>MARIO ROBERTO CIFUENTES</t>
  </si>
  <si>
    <t>MARLON ESTUARDO COTZOJAY PATZAN</t>
  </si>
  <si>
    <t>82366578</t>
  </si>
  <si>
    <t>NEFTALI MORALES ACEITUNO</t>
  </si>
  <si>
    <t>MANOLA HAYDEE GARCIA CALDERON</t>
  </si>
  <si>
    <t>ROGELIO LOPEZ GODOY</t>
  </si>
  <si>
    <t>RUDY MANOLO PALMA</t>
  </si>
  <si>
    <t>SILVIA ILEANA FLORES QUIROA</t>
  </si>
  <si>
    <t>JULIAN DESIDERIO SANCHEZ CABRERA</t>
  </si>
  <si>
    <t>5388619</t>
  </si>
  <si>
    <t>ALBA INES ORDOÑEZ PASTOR</t>
  </si>
  <si>
    <t>68419635</t>
  </si>
  <si>
    <t>BYRON LEONEL SANDOVAL CASTAÑEDA</t>
  </si>
  <si>
    <t>5666287</t>
  </si>
  <si>
    <t>CARLOS HUMBERTO LEON ACEITUNO</t>
  </si>
  <si>
    <t>CECILIO IGNACIO DONIS MELGAR</t>
  </si>
  <si>
    <t>DIXON DOMINGO TELLO ESCOBEDO</t>
  </si>
  <si>
    <t>ESTUARDO AGUSTIN LOPEZ RODRIGUEZ</t>
  </si>
  <si>
    <t>682532K</t>
  </si>
  <si>
    <t>ESTUARDO DE LA CRUZ LAURENCIN</t>
  </si>
  <si>
    <t>JAIME AUGUSTO BARRIENTOS RUIZ</t>
  </si>
  <si>
    <t>77109767</t>
  </si>
  <si>
    <t>JAIME AUGUSTO NAVARRO MONZON</t>
  </si>
  <si>
    <t>JHOVANN OSCAR ALEJANDRO HERNANDEZ MARTINEZ</t>
  </si>
  <si>
    <t>JOSE ALEJANDRO MORALES RUIZ</t>
  </si>
  <si>
    <t>42953294</t>
  </si>
  <si>
    <t>JOSE LUIS MENDEZ GONZALEZ</t>
  </si>
  <si>
    <t>MARIO LUIS MULLER CUBILLAS</t>
  </si>
  <si>
    <t>PEDRO PABLO PINTO SANCHEZ</t>
  </si>
  <si>
    <t>96220007</t>
  </si>
  <si>
    <t>ROBERTO FRANCISCO RODAS GUTIERREZ</t>
  </si>
  <si>
    <t>JOSE ANTONIO FION MORALES</t>
  </si>
  <si>
    <t>4027108</t>
  </si>
  <si>
    <t>MARIA MERCEDES DIAZ LORENZO DE REYES</t>
  </si>
  <si>
    <t>26058596</t>
  </si>
  <si>
    <t>SILVIA ZULEMA GODOY CUSTODIO DE ARRIAZA</t>
  </si>
  <si>
    <t>6877117</t>
  </si>
  <si>
    <t>CARLA NOHEMI MORALES GARCIA</t>
  </si>
  <si>
    <t>93280378</t>
  </si>
  <si>
    <t>ALBERTO QUISTE GARCIA</t>
  </si>
  <si>
    <t>27374017</t>
  </si>
  <si>
    <t>MADELYN XIOMARA MOLINA LEAL</t>
  </si>
  <si>
    <t>7294352</t>
  </si>
  <si>
    <t>ANA BEATRIZ HERRERA SAMAYOA</t>
  </si>
  <si>
    <t>61848859</t>
  </si>
  <si>
    <t>EDWIN RONALDO SIAM CRUZ</t>
  </si>
  <si>
    <t>23289481</t>
  </si>
  <si>
    <t>JULIO CESAR CASTRO REYNA</t>
  </si>
  <si>
    <t>19698682</t>
  </si>
  <si>
    <t>VILMA LISBETH RUIZ ARRIAZA</t>
  </si>
  <si>
    <t>10380086</t>
  </si>
  <si>
    <t>GERMAN ISMAEL MUY CHAVAJAY</t>
  </si>
  <si>
    <t>99221985</t>
  </si>
  <si>
    <t>LORENZO TEPAZ XOCOL</t>
  </si>
  <si>
    <t>40501787</t>
  </si>
  <si>
    <t>SULEYDI MARIANE BOLLAT ROMERO</t>
  </si>
  <si>
    <t>45509204</t>
  </si>
  <si>
    <t>LESTER HUMBERTO MUÑOZ AGUIRRE</t>
  </si>
  <si>
    <t>4845617</t>
  </si>
  <si>
    <t>JOSE ANTONIO CASTRO CANA</t>
  </si>
  <si>
    <t>13246720</t>
  </si>
  <si>
    <t>DOUGLAS ESTUARDO GALICIA QUIÑONEZ</t>
  </si>
  <si>
    <t>38784408</t>
  </si>
  <si>
    <t>MERLEN DAYANA DEL ROSARIO BAL CUMEZ DE BARRERA</t>
  </si>
  <si>
    <t>90193881</t>
  </si>
  <si>
    <t>IRIS MARIBEL MEJIA ARGUETA</t>
  </si>
  <si>
    <t>25771418</t>
  </si>
  <si>
    <t>HUMBERTO MANUEL TEJADA VASQUEZ</t>
  </si>
  <si>
    <t>1105094</t>
  </si>
  <si>
    <t>MARIA MATZANEL GARCIA PALACIOS</t>
  </si>
  <si>
    <t>9467009</t>
  </si>
  <si>
    <t>VICTOR HUGO ALVARADO ALVARADO</t>
  </si>
  <si>
    <t>8110603</t>
  </si>
  <si>
    <t>DAVID SAMUEL ROQUEL CALI</t>
  </si>
  <si>
    <t>9557970</t>
  </si>
  <si>
    <t>SABRINA WALESKA POSADAS VILLEDA</t>
  </si>
  <si>
    <t>KAREEN MARIA MELGAR PADILLA</t>
  </si>
  <si>
    <t>IRMA YANETH SAMAYOA BARRAZA DE GUERRA</t>
  </si>
  <si>
    <t>1939229K</t>
  </si>
  <si>
    <t>WILLIAM ALEXANDER OLIVA PICHIYA</t>
  </si>
  <si>
    <t>RICARDO DE JESUS VELASQUEZ CONTRERAS</t>
  </si>
  <si>
    <t>807738K</t>
  </si>
  <si>
    <t>MARIA LUISA ORTIZ NAVAS DE OSEIDA</t>
  </si>
  <si>
    <t>MARLIN YESSENIA CASASOLA GRIJALVA</t>
  </si>
  <si>
    <t>JOSE MARIA MORAN LIMA</t>
  </si>
  <si>
    <t>JORGE LUIS ROSALES LIMA</t>
  </si>
  <si>
    <t>RAFAEL ANTONIO SOLORZANO MELGAR</t>
  </si>
  <si>
    <t>MARCO VINICIO ALFARO GONZALEZ</t>
  </si>
  <si>
    <t>DORA ELIZABETH MORROY ADRIANO</t>
  </si>
  <si>
    <t>FAUSTO ERNESTO ARAGON POLANCO</t>
  </si>
  <si>
    <t>EVELYN VIRGINIA PORRAS DE LEON</t>
  </si>
  <si>
    <t>ESTEFANI VANESSA CRUZ</t>
  </si>
  <si>
    <t>DORA ANGELITA DE LA CRUZ</t>
  </si>
  <si>
    <t>CARLOS FERNANDO PEREZ MARTINEZ</t>
  </si>
  <si>
    <t>TOMAS PAJARITO USEN</t>
  </si>
  <si>
    <t>SILVINA GOMEZ Y GOMEZ</t>
  </si>
  <si>
    <t>HERVIN ROLANDO SOLARES MORALES</t>
  </si>
  <si>
    <t>JERONIMO ISABEL PEREZ LOPEZ</t>
  </si>
  <si>
    <t>MARTIN TISTA IXCOPAL</t>
  </si>
  <si>
    <t>DIEGO ARMANDO PEREZ GUERRA</t>
  </si>
  <si>
    <t>JUAN CARLOS SOLARES GODOY</t>
  </si>
  <si>
    <t>JOSE HILARIO BOLVITO TISTA</t>
  </si>
  <si>
    <t>JAQUELIN NATALI LACAN GARCIA DE TEPEU</t>
  </si>
  <si>
    <t>JONATHAN ALEXIS MORALES VARGAS</t>
  </si>
  <si>
    <t>105898139</t>
  </si>
  <si>
    <t>EDGAR DANIEL SANDOVAL VASQUEZ</t>
  </si>
  <si>
    <t>992826K</t>
  </si>
  <si>
    <t>INGRID ANDREA CASTILLO PANIAGUA</t>
  </si>
  <si>
    <t>MARIA ILSE LORENA PIVARAL GUDIEL</t>
  </si>
  <si>
    <t>MARLEN VIOLETA MOLINA GATICA DE PEÑATE</t>
  </si>
  <si>
    <t>JUANA SUY TOL</t>
  </si>
  <si>
    <t>LEYLA INDIRA KRISTAL MEJIA DE LEON</t>
  </si>
  <si>
    <t>ISAU MATEO GONZALEZ RAMIREZ</t>
  </si>
  <si>
    <t>OSCAR DANIEL BONILLA REYNA</t>
  </si>
  <si>
    <t>MARIO ESTUARDO DUBON GOMEZ</t>
  </si>
  <si>
    <t>JESSICA IVONNE FRANCO OSEGUEDA</t>
  </si>
  <si>
    <t>30806305</t>
  </si>
  <si>
    <t>MYNOR ESTUARDO ALMAZAN DOMINGUEZ</t>
  </si>
  <si>
    <t>DARWIN OTTONIEL FUENTES PEREZ</t>
  </si>
  <si>
    <t>75525046</t>
  </si>
  <si>
    <t>BAYRON ESTUARDO FRANCO ESCOBAR</t>
  </si>
  <si>
    <t>EDGAR AROLDO RODAS HERNANDEZ</t>
  </si>
  <si>
    <t>SARA MARIA DEL CARMEN GARCIA SALAZAR</t>
  </si>
  <si>
    <t>RONNY SARBELIO VELASCO MALDONADO</t>
  </si>
  <si>
    <t>EMILIO MARTINEZ VALDEZ</t>
  </si>
  <si>
    <t>CARLOS GUILLERMO SOSA VIDAL</t>
  </si>
  <si>
    <t>SILVANO CANIL MENDOZA</t>
  </si>
  <si>
    <t>NOLBERTO CAHUEC OLMINO</t>
  </si>
  <si>
    <t>GERMAN LOPEZ VALIENTE</t>
  </si>
  <si>
    <t>RODRIGO MENENDEZ SALGUERO</t>
  </si>
  <si>
    <t>BYRON ESTUARDO BOLAÑOS DEL CID</t>
  </si>
  <si>
    <t>MARCOS ANTONIO MARTINEZ AXPUAC</t>
  </si>
  <si>
    <t>MARVIN ARIEL XIA UMUL</t>
  </si>
  <si>
    <t>WALTER OBDULIO SOLORZANO CADENAS</t>
  </si>
  <si>
    <t>YANIRA OLIVIA AGUAYO COLON</t>
  </si>
  <si>
    <t>RODERICO ALAN PEREZ PALENCIA</t>
  </si>
  <si>
    <t>614084K</t>
  </si>
  <si>
    <t>VICTOR CLAUDIO CORDON ESTRADA</t>
  </si>
  <si>
    <t>EDGAR DAVID SICAJAN XINICO</t>
  </si>
  <si>
    <t>VALESSKA SIOMARA PEREZ GARCIA</t>
  </si>
  <si>
    <t>JOSE DANIEL BALCARCEL REYES</t>
  </si>
  <si>
    <t>FREDY ARTURO RONQUILLO BATRES</t>
  </si>
  <si>
    <t>HUMBERTO ALARCON LUCERO</t>
  </si>
  <si>
    <t>BYRON FERNANDO RUIZ OLIVA</t>
  </si>
  <si>
    <t>LUIS FERNANDO AGUILAR QUEZADA</t>
  </si>
  <si>
    <t>LUIS LEONEL MENENDEZ MORALES</t>
  </si>
  <si>
    <t>MIGUEL ARTURO VELASCO GOMEZ</t>
  </si>
  <si>
    <t>1001473K</t>
  </si>
  <si>
    <t>ELEAZAR ESTUARDO RIOS CONTRERAS</t>
  </si>
  <si>
    <t>MANUEL DE JESUS CHINCHILLA Y CHINCHILLA</t>
  </si>
  <si>
    <t>LUIS FELIPE ABREU PUGA</t>
  </si>
  <si>
    <t>1642123K</t>
  </si>
  <si>
    <t>RUDY NAVICHOC CALITO</t>
  </si>
  <si>
    <t>ERIK GUMARO DE LEON SOTO</t>
  </si>
  <si>
    <t>RICARDO LUIS ALFREDO VILLATORO CANO</t>
  </si>
  <si>
    <t>JULIO ALEXANDER TUMAX ROBLES</t>
  </si>
  <si>
    <t>SONIA TERESA HERNANDEZ CHACON</t>
  </si>
  <si>
    <t>MARCOS EDUARDO OXOM</t>
  </si>
  <si>
    <t>RICARDO ANTONIO AMADO GARCIA</t>
  </si>
  <si>
    <t>No.</t>
  </si>
  <si>
    <t xml:space="preserve">NOMBRE COMPLETO </t>
  </si>
  <si>
    <t>CONTRATO No.</t>
  </si>
  <si>
    <t>SERIE</t>
  </si>
  <si>
    <t>FACTURA No.</t>
  </si>
  <si>
    <t xml:space="preserve">REGIMEN </t>
  </si>
  <si>
    <t xml:space="preserve">MONTO </t>
  </si>
  <si>
    <t>IVA</t>
  </si>
  <si>
    <t>UNIDAD</t>
  </si>
  <si>
    <t>ISR</t>
  </si>
  <si>
    <t>PDIVA</t>
  </si>
  <si>
    <t>UDAFA VIDER</t>
  </si>
  <si>
    <t>MILTON FRANCISCO BENITEZ</t>
  </si>
  <si>
    <t>41143612</t>
  </si>
  <si>
    <t>DIREPRO</t>
  </si>
  <si>
    <t>TRI</t>
  </si>
  <si>
    <t>MES DE PAGO</t>
  </si>
  <si>
    <t>19799101</t>
  </si>
  <si>
    <t>87171112</t>
  </si>
  <si>
    <t>T O T A L</t>
  </si>
  <si>
    <t>PD-ISR</t>
  </si>
  <si>
    <t>Viceministerio de Desarrollo Económico Rural Recursos Humanos</t>
  </si>
  <si>
    <t>HECTOR OCTAVIO RUANO LIMA</t>
  </si>
  <si>
    <t>No. DE ACUERDO</t>
  </si>
  <si>
    <t>RUTH ALICIA RIVAS CASTELLANOS DE VASQUEZ</t>
  </si>
  <si>
    <t>RUDY ESTUARDO MOLINA ROSALES</t>
  </si>
  <si>
    <t>76349640</t>
  </si>
  <si>
    <t>LESLY ANABY GABRIELA QUIÑONEZ LOPEZ</t>
  </si>
  <si>
    <t>EVELIN ESTEPHANIE CHOPEN PAREDES</t>
  </si>
  <si>
    <t>CRISTIAN ALLAN CATU CHICOL</t>
  </si>
  <si>
    <t>KATHERIN NOHEMI LOPEZ SANCHEZ</t>
  </si>
  <si>
    <t>MARIA CECILIA BETANCOURT MEMBREÑO</t>
  </si>
  <si>
    <t>MARIO ALFREDO MARROQUIN LUNA</t>
  </si>
  <si>
    <t>FRODY ESTUARDO MARCONY GOMEZ CRUZ</t>
  </si>
  <si>
    <t>KEVIN ALFONSO DIAZ VENTURA</t>
  </si>
  <si>
    <t>MARIA JOSE MORALES RUIZ</t>
  </si>
  <si>
    <t>KARLA VERONICA MACZ WINTER</t>
  </si>
  <si>
    <t>2024-205-9-2-1</t>
  </si>
  <si>
    <t>2024-205-9-2-2</t>
  </si>
  <si>
    <t>2024-205-9-2-3</t>
  </si>
  <si>
    <t>2024-205-9-2-4</t>
  </si>
  <si>
    <t>2024-205-9-2-5</t>
  </si>
  <si>
    <t>2024-205-9-2-6</t>
  </si>
  <si>
    <t>2024-205-9-2-7</t>
  </si>
  <si>
    <t>2024-205-9-2-8</t>
  </si>
  <si>
    <t>2024-205-9-2-9</t>
  </si>
  <si>
    <t>2024-205-9-2-10</t>
  </si>
  <si>
    <t>2024-205-9-2-11</t>
  </si>
  <si>
    <t>2024-205-9-2-12</t>
  </si>
  <si>
    <t>2024-205-9-2-13</t>
  </si>
  <si>
    <t>2024-205-9-2-14</t>
  </si>
  <si>
    <t>2024-205-9-2-15</t>
  </si>
  <si>
    <t>2024-205-9-2-16</t>
  </si>
  <si>
    <t>2024-205-9-2-17</t>
  </si>
  <si>
    <t>2024-205-9-2-18</t>
  </si>
  <si>
    <t>2024-205-9-2-19</t>
  </si>
  <si>
    <t>2024-205-9-2-20</t>
  </si>
  <si>
    <t>2024-205-9-2-21</t>
  </si>
  <si>
    <t>2024-205-9-2-22</t>
  </si>
  <si>
    <t>2024-205-9-2-23</t>
  </si>
  <si>
    <t>2024-205-9-2-24</t>
  </si>
  <si>
    <t>2024-205-9-2-25</t>
  </si>
  <si>
    <t>2024-205-9-2-27</t>
  </si>
  <si>
    <t>2024-205-9-2-28</t>
  </si>
  <si>
    <t>2024-205-9-2-29</t>
  </si>
  <si>
    <t>2024-205-9-2-30</t>
  </si>
  <si>
    <t>2024-205-9-2-31</t>
  </si>
  <si>
    <t>2024-205-9-2-32</t>
  </si>
  <si>
    <t>2024-205-9-2-33</t>
  </si>
  <si>
    <t>2024-205-9-2-34</t>
  </si>
  <si>
    <t>2024-205-9-2-35</t>
  </si>
  <si>
    <t>2024-205-9-2-36</t>
  </si>
  <si>
    <t>2024-205-9-2-37</t>
  </si>
  <si>
    <t>2024-205-9-2-38</t>
  </si>
  <si>
    <t>2024-205-9-2-39</t>
  </si>
  <si>
    <t>2024-205-9-2-40</t>
  </si>
  <si>
    <t>2024-205-9-2-41</t>
  </si>
  <si>
    <t>2024-205-9-2-42</t>
  </si>
  <si>
    <t>2024-205-9-2-43</t>
  </si>
  <si>
    <t>2024-205-9-2-44</t>
  </si>
  <si>
    <t>2024-205-9-2-45</t>
  </si>
  <si>
    <t>2024-205-9-2-46</t>
  </si>
  <si>
    <t>2024-205-9-2-47</t>
  </si>
  <si>
    <t>2024-205-9-2-48</t>
  </si>
  <si>
    <t>2024-205-9-2-49</t>
  </si>
  <si>
    <t>2024-205-9-2-50</t>
  </si>
  <si>
    <t>2024-205-9-2-51</t>
  </si>
  <si>
    <t>2024-205-9-2-52</t>
  </si>
  <si>
    <t>2024-205-9-2-53</t>
  </si>
  <si>
    <t>2024-205-9-2-54</t>
  </si>
  <si>
    <t>2024-205-9-2-55</t>
  </si>
  <si>
    <t>2024-205-9-2-56</t>
  </si>
  <si>
    <t>2024-205-9-2-57</t>
  </si>
  <si>
    <t>2024-205-9-2-58</t>
  </si>
  <si>
    <t>2024-205-9-2-59</t>
  </si>
  <si>
    <t>2024-205-9-2-60</t>
  </si>
  <si>
    <t>2024-205-9-2-61</t>
  </si>
  <si>
    <t>2024-205-9-2-62</t>
  </si>
  <si>
    <t>2024-205-9-2-63</t>
  </si>
  <si>
    <t>2024-205-9-2-64</t>
  </si>
  <si>
    <t>2024-205-9-2-65</t>
  </si>
  <si>
    <t>2024-205-9-2-66</t>
  </si>
  <si>
    <t>2024-205-9-2-67</t>
  </si>
  <si>
    <t>2024-205-9-2-68</t>
  </si>
  <si>
    <t>2024-205-9-2-69</t>
  </si>
  <si>
    <t>2024-205-9-2-70</t>
  </si>
  <si>
    <t>2024-205-9-2-71</t>
  </si>
  <si>
    <t>2024-205-9-2-72</t>
  </si>
  <si>
    <t>2024-205-9-2-73</t>
  </si>
  <si>
    <t>2024-205-9-2-74</t>
  </si>
  <si>
    <t>2024-205-9-2-75</t>
  </si>
  <si>
    <t>2024-205-9-2-77</t>
  </si>
  <si>
    <t>2024-205-9-2-78</t>
  </si>
  <si>
    <t>2024-205-9-2-79</t>
  </si>
  <si>
    <t>2024-205-9-2-80</t>
  </si>
  <si>
    <t>2024-205-9-2-81</t>
  </si>
  <si>
    <t>2024-205-9-2-82</t>
  </si>
  <si>
    <t>2024-205-9-2-83</t>
  </si>
  <si>
    <t>2024-205-9-2-84</t>
  </si>
  <si>
    <t>2024-205-9-2-85</t>
  </si>
  <si>
    <t>2024-205-9-2-86</t>
  </si>
  <si>
    <t>2024-205-9-2-87</t>
  </si>
  <si>
    <t>2024-205-9-2-88</t>
  </si>
  <si>
    <t>2024-205-9-2-89</t>
  </si>
  <si>
    <t>2024-205-9-2-90</t>
  </si>
  <si>
    <t>2024-205-9-2-91</t>
  </si>
  <si>
    <t>2024-205-9-2-92</t>
  </si>
  <si>
    <t>2024-205-9-2-93</t>
  </si>
  <si>
    <t>2024-205-9-2-94</t>
  </si>
  <si>
    <t>2024-205-9-2-95</t>
  </si>
  <si>
    <t>2024-205-9-2-96</t>
  </si>
  <si>
    <t>2024-205-9-2-97</t>
  </si>
  <si>
    <t>2024-205-9-2-98</t>
  </si>
  <si>
    <t>2024-205-9-2-99</t>
  </si>
  <si>
    <t>2024-205-9-2-100</t>
  </si>
  <si>
    <t>2024-205-9-2-101</t>
  </si>
  <si>
    <t>2024-205-9-2-102</t>
  </si>
  <si>
    <t>2024-205-9-2-103</t>
  </si>
  <si>
    <t>2024-205-9-2-104</t>
  </si>
  <si>
    <t>2024-205-9-2-105</t>
  </si>
  <si>
    <t>2024-205-9-2-106</t>
  </si>
  <si>
    <t>2024-205-9-2-107</t>
  </si>
  <si>
    <t>2024-205-9-2-108</t>
  </si>
  <si>
    <t>2024-205-9-2-109</t>
  </si>
  <si>
    <t>2024-205-9-2-110</t>
  </si>
  <si>
    <t>2024-205-9-2-111</t>
  </si>
  <si>
    <t>2024-205-9-2-112</t>
  </si>
  <si>
    <t>2024-205-9-2-113</t>
  </si>
  <si>
    <t>2024-205-9-2-114</t>
  </si>
  <si>
    <t>2024-205-9-2-115</t>
  </si>
  <si>
    <t>2024-205-9-2-116</t>
  </si>
  <si>
    <t>2024-205-9-2-117</t>
  </si>
  <si>
    <t>2024-205-9-2-118</t>
  </si>
  <si>
    <t>2024-205-9-2-119</t>
  </si>
  <si>
    <t>2024-205-9-2-120</t>
  </si>
  <si>
    <t>2024-205-9-2-121</t>
  </si>
  <si>
    <t>2024-205-9-2-122</t>
  </si>
  <si>
    <t>2024-205-9-2-123</t>
  </si>
  <si>
    <t>2024-205-9-2-124</t>
  </si>
  <si>
    <t>2024-205-9-2-125</t>
  </si>
  <si>
    <t>2024-205-9-2-126</t>
  </si>
  <si>
    <t>2024-205-9-2-127</t>
  </si>
  <si>
    <t>2024-205-9-2-128</t>
  </si>
  <si>
    <t>2024-205-9-2-129</t>
  </si>
  <si>
    <t>2024-205-9-2-130</t>
  </si>
  <si>
    <t>2024-205-9-2-131</t>
  </si>
  <si>
    <t>2024-205-9-2-132</t>
  </si>
  <si>
    <t>2024-205-9-2-133</t>
  </si>
  <si>
    <t>2024-205-9-2-134</t>
  </si>
  <si>
    <t>2024-205-9-2-135</t>
  </si>
  <si>
    <t>2024-205-9-2-136</t>
  </si>
  <si>
    <t>2024-205-9-2-137</t>
  </si>
  <si>
    <t>2024-205-9-2-138</t>
  </si>
  <si>
    <t>2024-205-9-2-139</t>
  </si>
  <si>
    <t>2024-205-9-2-140</t>
  </si>
  <si>
    <t>2024-205-9-2-141</t>
  </si>
  <si>
    <t>2024-205-9-2-142</t>
  </si>
  <si>
    <t>2024-205-9-2-143</t>
  </si>
  <si>
    <t>2024-205-9-2-144</t>
  </si>
  <si>
    <t>2024-205-9-2-145</t>
  </si>
  <si>
    <t>2024-205-9-2-146</t>
  </si>
  <si>
    <t>2024-205-9-2-147</t>
  </si>
  <si>
    <t>2024-205-9-2-148</t>
  </si>
  <si>
    <t>2024-205-9-2-149</t>
  </si>
  <si>
    <t>2024-205-9-2-150</t>
  </si>
  <si>
    <t>2024-205-9-2-151</t>
  </si>
  <si>
    <t>2024-205-9-2-152</t>
  </si>
  <si>
    <t>2024-205-9-2-153</t>
  </si>
  <si>
    <t>2024-205-9-2-154</t>
  </si>
  <si>
    <t>2024-205-9-2-155</t>
  </si>
  <si>
    <t>2024-205-9-2-156</t>
  </si>
  <si>
    <t>2024-205-9-2-157</t>
  </si>
  <si>
    <t>2024-205-9-2-158</t>
  </si>
  <si>
    <t>2024-205-9-2-159</t>
  </si>
  <si>
    <t>2024-205-9-2-160</t>
  </si>
  <si>
    <t>2024-205-9-2-161</t>
  </si>
  <si>
    <t>2024-205-9-2-162</t>
  </si>
  <si>
    <t>2024-205-9-2-163</t>
  </si>
  <si>
    <t>2024-205-9-2-164</t>
  </si>
  <si>
    <t>2024-205-9-2-165</t>
  </si>
  <si>
    <t>2024-205-9-2-166</t>
  </si>
  <si>
    <t>2024-205-9-2-167</t>
  </si>
  <si>
    <t>2024-205-9-2-168</t>
  </si>
  <si>
    <t>2024-205-9-2-169</t>
  </si>
  <si>
    <t>2024-205-9-2-170</t>
  </si>
  <si>
    <t>2024-205-9-2-171</t>
  </si>
  <si>
    <t>2024-205-9-2-172</t>
  </si>
  <si>
    <t>2024-205-9-2-173</t>
  </si>
  <si>
    <t>2024-205-9-2-174</t>
  </si>
  <si>
    <t>2024-205-9-2-175</t>
  </si>
  <si>
    <t>2024-205-9-2-176</t>
  </si>
  <si>
    <t>2024-205-9-2-177</t>
  </si>
  <si>
    <t>2024-205-9-2-178</t>
  </si>
  <si>
    <t>2024-205-9-2-179</t>
  </si>
  <si>
    <t>2024-205-9-2-180</t>
  </si>
  <si>
    <t>2024-205-9-2-181</t>
  </si>
  <si>
    <t>2024-205-9-2-182</t>
  </si>
  <si>
    <t>2024-205-9-2-183</t>
  </si>
  <si>
    <t>2024-205-9-2-184</t>
  </si>
  <si>
    <t>2024-205-9-2-185</t>
  </si>
  <si>
    <t>2024-205-9-2-186</t>
  </si>
  <si>
    <t>2024-205-9-2-187</t>
  </si>
  <si>
    <t>2024-205-9-2-188</t>
  </si>
  <si>
    <t>2024-205-9-2-189</t>
  </si>
  <si>
    <t>2024-205-9-2-190</t>
  </si>
  <si>
    <t>2024-205-9-2-191</t>
  </si>
  <si>
    <t>2024-205-9-2-192</t>
  </si>
  <si>
    <t>2024-205-9-2-193</t>
  </si>
  <si>
    <t>2024-205-9-2-194</t>
  </si>
  <si>
    <t>2024-205-9-2-195</t>
  </si>
  <si>
    <t>2024-205-9-2-196</t>
  </si>
  <si>
    <t>2024-205-9-2-197</t>
  </si>
  <si>
    <t>RH-029-205-26-2024</t>
  </si>
  <si>
    <t>RH-029-205-27-2024</t>
  </si>
  <si>
    <t>RH-029-205-29-2024</t>
  </si>
  <si>
    <t>RH-029-205-28-2024</t>
  </si>
  <si>
    <t>RH-029-205-30-2024</t>
  </si>
  <si>
    <t>RH-029-205-31-2024</t>
  </si>
  <si>
    <t>RH-029-205-32-2024</t>
  </si>
  <si>
    <t>36991902</t>
  </si>
  <si>
    <t>3473791</t>
  </si>
  <si>
    <t>42195144</t>
  </si>
  <si>
    <t>96006862</t>
  </si>
  <si>
    <t>107034727</t>
  </si>
  <si>
    <t>308485521</t>
  </si>
  <si>
    <t>26111136</t>
  </si>
  <si>
    <t>30024447</t>
  </si>
  <si>
    <t>103923195</t>
  </si>
  <si>
    <t>54587611</t>
  </si>
  <si>
    <t>8559945</t>
  </si>
  <si>
    <t>98895931</t>
  </si>
  <si>
    <t>106669532</t>
  </si>
  <si>
    <t>37910396</t>
  </si>
  <si>
    <t>14046369</t>
  </si>
  <si>
    <t>58757201</t>
  </si>
  <si>
    <t>49299298</t>
  </si>
  <si>
    <t>31209599</t>
  </si>
  <si>
    <t>61715476</t>
  </si>
  <si>
    <t>9825681</t>
  </si>
  <si>
    <t>7541694</t>
  </si>
  <si>
    <t>1671685</t>
  </si>
  <si>
    <t>9528237</t>
  </si>
  <si>
    <t>6975518</t>
  </si>
  <si>
    <t>12365777</t>
  </si>
  <si>
    <t>85590622</t>
  </si>
  <si>
    <t>4964241</t>
  </si>
  <si>
    <t>2937794</t>
  </si>
  <si>
    <t>20796552</t>
  </si>
  <si>
    <t>14414228</t>
  </si>
  <si>
    <t>5562821</t>
  </si>
  <si>
    <t>96058013</t>
  </si>
  <si>
    <t>16303032</t>
  </si>
  <si>
    <t>15853365</t>
  </si>
  <si>
    <t>15804798</t>
  </si>
  <si>
    <t>32002696</t>
  </si>
  <si>
    <t>81678274</t>
  </si>
  <si>
    <t>33277621</t>
  </si>
  <si>
    <t>36678244</t>
  </si>
  <si>
    <t>91640326</t>
  </si>
  <si>
    <t>57566631</t>
  </si>
  <si>
    <t>39803392</t>
  </si>
  <si>
    <t>15356698</t>
  </si>
  <si>
    <t>2430894</t>
  </si>
  <si>
    <t>58551859</t>
  </si>
  <si>
    <t>99115603</t>
  </si>
  <si>
    <t>51696541</t>
  </si>
  <si>
    <t>32516576</t>
  </si>
  <si>
    <t>72488476</t>
  </si>
  <si>
    <t>72575565</t>
  </si>
  <si>
    <t>25712314</t>
  </si>
  <si>
    <t>52862313</t>
  </si>
  <si>
    <t>8335958</t>
  </si>
  <si>
    <t>52278646</t>
  </si>
  <si>
    <t>85669547</t>
  </si>
  <si>
    <t>111060338</t>
  </si>
  <si>
    <t>96967420</t>
  </si>
  <si>
    <t>84031433</t>
  </si>
  <si>
    <t>27138356</t>
  </si>
  <si>
    <t>69371202</t>
  </si>
  <si>
    <t>31722385</t>
  </si>
  <si>
    <t>3645886</t>
  </si>
  <si>
    <t>18484654</t>
  </si>
  <si>
    <t>4585070</t>
  </si>
  <si>
    <t>18242251</t>
  </si>
  <si>
    <t>6940641</t>
  </si>
  <si>
    <t>42852757</t>
  </si>
  <si>
    <t>6087094</t>
  </si>
  <si>
    <t>4682858</t>
  </si>
  <si>
    <t>2716801</t>
  </si>
  <si>
    <t>33494363</t>
  </si>
  <si>
    <t>57109559</t>
  </si>
  <si>
    <t>48787744</t>
  </si>
  <si>
    <t>15280195</t>
  </si>
  <si>
    <t>72073551</t>
  </si>
  <si>
    <t>16058232</t>
  </si>
  <si>
    <t>4805798</t>
  </si>
  <si>
    <t>24185647</t>
  </si>
  <si>
    <t>14218747</t>
  </si>
  <si>
    <t>34586601</t>
  </si>
  <si>
    <t>7663757</t>
  </si>
  <si>
    <t>49543415</t>
  </si>
  <si>
    <t>27573087</t>
  </si>
  <si>
    <t>104977132</t>
  </si>
  <si>
    <t>3094626</t>
  </si>
  <si>
    <t>2279584</t>
  </si>
  <si>
    <t>46329781</t>
  </si>
  <si>
    <t>53135954</t>
  </si>
  <si>
    <t>65545222</t>
  </si>
  <si>
    <t>99211955</t>
  </si>
  <si>
    <t>20420595</t>
  </si>
  <si>
    <t>1807390</t>
  </si>
  <si>
    <t>5368138</t>
  </si>
  <si>
    <t>75503425</t>
  </si>
  <si>
    <t>12535443</t>
  </si>
  <si>
    <t>39429776</t>
  </si>
  <si>
    <t>18026257</t>
  </si>
  <si>
    <t>29893224</t>
  </si>
  <si>
    <t>VICEMINISTERIO DE DESARROLLO ECONOMICO RURAL</t>
  </si>
  <si>
    <t>DIRECCIÓN DE RECONVERSIÓN PRODUCTIVA</t>
  </si>
  <si>
    <t>DIRECCIÓN DE DESARROLLO PECUARIO</t>
  </si>
  <si>
    <t>DIRECCIÓN DE FORTALECIMIENTO PARA LA ORGANIZACIÓN PRODUCTIVA Y COMERCIALIZACIÓN</t>
  </si>
  <si>
    <t>DIRECCIÓN DE INFRAESTRUCTURA PRODUCTIVA</t>
  </si>
  <si>
    <t>DIRECCIÓN DE DESARROLLO AGRICOLA</t>
  </si>
  <si>
    <t xml:space="preserve">DIANA  MAGDIEL CASTILLO LOPEZ </t>
  </si>
  <si>
    <t>2024-205-7-2-1</t>
  </si>
  <si>
    <t>RH-029-205-23-2024</t>
  </si>
  <si>
    <t>UDAFA</t>
  </si>
  <si>
    <t>JOSE LUIS LEONEL RODRIGUEZ GOMEZ</t>
  </si>
  <si>
    <t>2224-205-7-2-2</t>
  </si>
  <si>
    <t>RH-029-205-24-2024</t>
  </si>
  <si>
    <t>64128490</t>
  </si>
  <si>
    <t>MAYRA KARINA MOLL GIRON</t>
  </si>
  <si>
    <t>2024-205-9-2-26</t>
  </si>
  <si>
    <t>RH-029-205-33-2024</t>
  </si>
  <si>
    <t>NOMINA DE PRESTADORES DE SERVICIOS  OCTUBRE 2024 RENGLON PRESUPUESTARIO 029</t>
  </si>
  <si>
    <t>***</t>
  </si>
  <si>
    <t xml:space="preserve">EB936C26 </t>
  </si>
  <si>
    <t>B5168353</t>
  </si>
  <si>
    <t>26179C9C</t>
  </si>
  <si>
    <t>4503B7F6</t>
  </si>
  <si>
    <t>34DC6C3C</t>
  </si>
  <si>
    <t>7AF8C38E</t>
  </si>
  <si>
    <t>DD7CE7D1</t>
  </si>
  <si>
    <t>8D786E67</t>
  </si>
  <si>
    <t>116A2046</t>
  </si>
  <si>
    <t>B8C91D72</t>
  </si>
  <si>
    <t>C859BD33</t>
  </si>
  <si>
    <t>07F21E93</t>
  </si>
  <si>
    <t>6EE58168</t>
  </si>
  <si>
    <t>60AC2314</t>
  </si>
  <si>
    <t>737B1791</t>
  </si>
  <si>
    <t>C00893CD</t>
  </si>
  <si>
    <t>59E7920A</t>
  </si>
  <si>
    <t>1507410680</t>
  </si>
  <si>
    <t>9F6A353E</t>
  </si>
  <si>
    <t>2399094932</t>
  </si>
  <si>
    <t>12A213E1</t>
  </si>
  <si>
    <t>3886366730</t>
  </si>
  <si>
    <t>FC16831C</t>
  </si>
  <si>
    <t>1316835070</t>
  </si>
  <si>
    <t>1448037568</t>
  </si>
  <si>
    <t>C3DDC12F</t>
  </si>
  <si>
    <t>2856928958</t>
  </si>
  <si>
    <t>0A9377F2</t>
  </si>
  <si>
    <t>1229144935</t>
  </si>
  <si>
    <t>D7FFCE8A</t>
  </si>
  <si>
    <t>3639231667</t>
  </si>
  <si>
    <t>C3958E79</t>
  </si>
  <si>
    <t>415843961</t>
  </si>
  <si>
    <t>04B9FB20</t>
  </si>
  <si>
    <t>3036758420</t>
  </si>
  <si>
    <t>47D24BD7</t>
  </si>
  <si>
    <t>1073103258</t>
  </si>
  <si>
    <t>E6D0BABA</t>
  </si>
  <si>
    <t>4055056990</t>
  </si>
  <si>
    <t>8FC78885</t>
  </si>
  <si>
    <t>2792312085</t>
  </si>
  <si>
    <t>6A8EED50</t>
  </si>
  <si>
    <t>769148975</t>
  </si>
  <si>
    <t>8372EDAC</t>
  </si>
  <si>
    <t>451824236</t>
  </si>
  <si>
    <t>10DE3A95</t>
  </si>
  <si>
    <t>1769361348</t>
  </si>
  <si>
    <t>DBAE4357</t>
  </si>
  <si>
    <t>194595230</t>
  </si>
  <si>
    <t>6E7C424F</t>
  </si>
  <si>
    <t>1874085751</t>
  </si>
  <si>
    <t>4BBC7F58</t>
  </si>
  <si>
    <t>3853468076</t>
  </si>
  <si>
    <t>BE3886E4</t>
  </si>
  <si>
    <t>441600449</t>
  </si>
  <si>
    <t>4D907E87</t>
  </si>
  <si>
    <t>3716762584</t>
  </si>
  <si>
    <t>9B0968D6</t>
  </si>
  <si>
    <t>1910065690</t>
  </si>
  <si>
    <t>EE7F28EB</t>
  </si>
  <si>
    <t>69029149</t>
  </si>
  <si>
    <t>460D3883</t>
  </si>
  <si>
    <t>2571390098</t>
  </si>
  <si>
    <t>A8471F8C</t>
  </si>
  <si>
    <t>1559709608</t>
  </si>
  <si>
    <t>00A99F0D</t>
  </si>
  <si>
    <t>FC323479</t>
  </si>
  <si>
    <t>04BF186D</t>
  </si>
  <si>
    <t>20F01DD3</t>
  </si>
  <si>
    <t>1555973816</t>
  </si>
  <si>
    <t>****</t>
  </si>
  <si>
    <t>11E9F4A5</t>
  </si>
  <si>
    <t>69ABC82C</t>
  </si>
  <si>
    <t>9ABE637B</t>
  </si>
  <si>
    <t>C33D0059</t>
  </si>
  <si>
    <t>C4557739</t>
  </si>
  <si>
    <t>DE047826</t>
  </si>
  <si>
    <t>FD0E157C</t>
  </si>
  <si>
    <t>6F916104</t>
  </si>
  <si>
    <t>D1BB7D4F</t>
  </si>
  <si>
    <t>3C08DDF2</t>
  </si>
  <si>
    <t>C431EBCB</t>
  </si>
  <si>
    <t>9188D0B1</t>
  </si>
  <si>
    <t>1022BCE9</t>
  </si>
  <si>
    <t>19EF85CA</t>
  </si>
  <si>
    <t>39A5002A</t>
  </si>
  <si>
    <t>0CDF8412</t>
  </si>
  <si>
    <t>A3284939</t>
  </si>
  <si>
    <t>D9C280EB</t>
  </si>
  <si>
    <t>2B1F5A33</t>
  </si>
  <si>
    <t>24A458FF</t>
  </si>
  <si>
    <t>329796399</t>
  </si>
  <si>
    <t>B8A2B8F1</t>
  </si>
  <si>
    <t>87220CE7</t>
  </si>
  <si>
    <t>57EF2F38</t>
  </si>
  <si>
    <t>1749C431</t>
  </si>
  <si>
    <t>7D09A3C2</t>
  </si>
  <si>
    <t>06BDD025</t>
  </si>
  <si>
    <t>5E34BD6B</t>
  </si>
  <si>
    <t xml:space="preserve"> 4DEF3282</t>
  </si>
  <si>
    <t>D5AB0EF9</t>
  </si>
  <si>
    <t>0627D643</t>
  </si>
  <si>
    <t>2FC003AF</t>
  </si>
  <si>
    <t>3CF42916</t>
  </si>
  <si>
    <t xml:space="preserve"> D5631888</t>
  </si>
  <si>
    <t>5C56D401</t>
  </si>
  <si>
    <t>DF03D27E</t>
  </si>
  <si>
    <t>D9EC8E52</t>
  </si>
  <si>
    <t>734F8071</t>
  </si>
  <si>
    <t>D0FFFBC6</t>
  </si>
  <si>
    <t>7D443BBD</t>
  </si>
  <si>
    <t>A66075E0</t>
  </si>
  <si>
    <t>9F195AF4</t>
  </si>
  <si>
    <t>D43490F8</t>
  </si>
  <si>
    <t>79FBE420</t>
  </si>
  <si>
    <t>BB03B2C9</t>
  </si>
  <si>
    <t>D86245A3</t>
  </si>
  <si>
    <t>D4EE7DDF</t>
  </si>
  <si>
    <t>47C7084B</t>
  </si>
  <si>
    <t>96757A56</t>
  </si>
  <si>
    <t>CFAFED2F</t>
  </si>
  <si>
    <t>0021AFA7</t>
  </si>
  <si>
    <t>5A17F0A0</t>
  </si>
  <si>
    <t>DADC6CB5</t>
  </si>
  <si>
    <t>488682CB</t>
  </si>
  <si>
    <t>623CE74F</t>
  </si>
  <si>
    <t>7D285306</t>
  </si>
  <si>
    <t>30CE70A7</t>
  </si>
  <si>
    <t>2FAD3C79</t>
  </si>
  <si>
    <t>CE9E5BFC</t>
  </si>
  <si>
    <t>69A06E26</t>
  </si>
  <si>
    <t xml:space="preserve"> 017EC881</t>
  </si>
  <si>
    <t>1B415D0B</t>
  </si>
  <si>
    <t>4D3E41F2</t>
  </si>
  <si>
    <t>FA1A9485</t>
  </si>
  <si>
    <t>F5FEF3FD</t>
  </si>
  <si>
    <t>5D8D658F</t>
  </si>
  <si>
    <t>CA1FAFF3</t>
  </si>
  <si>
    <t>AB6CF464</t>
  </si>
  <si>
    <t>1DA5F607</t>
  </si>
  <si>
    <t>6428439E</t>
  </si>
  <si>
    <t>FEE05B56</t>
  </si>
  <si>
    <t>1849137B</t>
  </si>
  <si>
    <t>3AAB1512</t>
  </si>
  <si>
    <t>A02690C7</t>
  </si>
  <si>
    <t>37B303D0</t>
  </si>
  <si>
    <t>711133D2</t>
  </si>
  <si>
    <t>160B0614</t>
  </si>
  <si>
    <t>1FB4BEFF</t>
  </si>
  <si>
    <t>162AF692</t>
  </si>
  <si>
    <t>6E87912B</t>
  </si>
  <si>
    <t>D4688895</t>
  </si>
  <si>
    <t>B13B3D63</t>
  </si>
  <si>
    <t>A5A2797F</t>
  </si>
  <si>
    <t>8AA58BB3</t>
  </si>
  <si>
    <t>477ADC10</t>
  </si>
  <si>
    <t>3447CE3D</t>
  </si>
  <si>
    <t>FD46CD60</t>
  </si>
  <si>
    <t>9DC531B5</t>
  </si>
  <si>
    <t>E31900B5</t>
  </si>
  <si>
    <t xml:space="preserve"> E30AFFA7</t>
  </si>
  <si>
    <t>E2EDF40E</t>
  </si>
  <si>
    <t>EBB7162F</t>
  </si>
  <si>
    <t xml:space="preserve"> 1EB2DA40</t>
  </si>
  <si>
    <t xml:space="preserve"> 5644779A</t>
  </si>
  <si>
    <t>13D9DD50</t>
  </si>
  <si>
    <t>5C9FA57D</t>
  </si>
  <si>
    <t>3083096034</t>
  </si>
  <si>
    <t>2326154957</t>
  </si>
  <si>
    <t>4DD946BF</t>
  </si>
  <si>
    <t>53CA0491</t>
  </si>
  <si>
    <t>053CD1F9</t>
  </si>
  <si>
    <t>FC40F218</t>
  </si>
  <si>
    <t>E0A879E2</t>
  </si>
  <si>
    <t>7C4C3DB6</t>
  </si>
  <si>
    <t>3DEB560F</t>
  </si>
  <si>
    <t>49CC44A7</t>
  </si>
  <si>
    <t>6119C0D8</t>
  </si>
  <si>
    <t>E7DF2277</t>
  </si>
  <si>
    <t>D189F821</t>
  </si>
  <si>
    <t>21C8F1EF</t>
  </si>
  <si>
    <t>F4033CA1</t>
  </si>
  <si>
    <t>701A74D3</t>
  </si>
  <si>
    <t>094ED6FC</t>
  </si>
  <si>
    <t>59DC8CFB</t>
  </si>
  <si>
    <t>CBA0221D</t>
  </si>
  <si>
    <t>161DA5D1</t>
  </si>
  <si>
    <t>325A4CEC</t>
  </si>
  <si>
    <t>3567732617</t>
  </si>
  <si>
    <t>E9B3C7B0</t>
  </si>
  <si>
    <t>63EA71DF</t>
  </si>
  <si>
    <t>DFD10343</t>
  </si>
  <si>
    <t>456344455</t>
  </si>
  <si>
    <t>FEE57A98</t>
  </si>
  <si>
    <t>2367835088</t>
  </si>
  <si>
    <t>BBC65879</t>
  </si>
  <si>
    <t>3195683530</t>
  </si>
  <si>
    <t>546117D1</t>
  </si>
  <si>
    <t>3460121384</t>
  </si>
  <si>
    <t>09F8FC60</t>
  </si>
  <si>
    <t>2021345428</t>
  </si>
  <si>
    <t>8A3BF5CE</t>
  </si>
  <si>
    <t>3626715365</t>
  </si>
  <si>
    <t>2358267441</t>
  </si>
  <si>
    <t>9C3C5C11</t>
  </si>
  <si>
    <t>419383628</t>
  </si>
  <si>
    <t>6DBE47B0</t>
  </si>
  <si>
    <t>1080315604</t>
  </si>
  <si>
    <t>459B1E3E</t>
  </si>
  <si>
    <t>702042073</t>
  </si>
  <si>
    <t>ED278D20</t>
  </si>
  <si>
    <t>3627896172</t>
  </si>
  <si>
    <t>0AE5DAF5</t>
  </si>
  <si>
    <t>2910341984</t>
  </si>
  <si>
    <t>C3884253</t>
  </si>
  <si>
    <t>3807989567</t>
  </si>
  <si>
    <t>A887FFB2</t>
  </si>
  <si>
    <t>1666010478</t>
  </si>
  <si>
    <t>C7DBF062</t>
  </si>
  <si>
    <t>2674738757</t>
  </si>
  <si>
    <t>D7D9E6CB</t>
  </si>
  <si>
    <t>55E4F2D4</t>
  </si>
  <si>
    <t>1975010950</t>
  </si>
  <si>
    <t>8FD69355</t>
  </si>
  <si>
    <t>565789449</t>
  </si>
  <si>
    <t>22115B49</t>
  </si>
  <si>
    <t>2648983300</t>
  </si>
  <si>
    <t>C1695D4F</t>
  </si>
  <si>
    <t>3396748842</t>
  </si>
  <si>
    <t>2D6C623B</t>
  </si>
  <si>
    <t>ECD9F831</t>
  </si>
  <si>
    <t>4078718632</t>
  </si>
  <si>
    <t>9D09B238</t>
  </si>
  <si>
    <t>1746227109</t>
  </si>
  <si>
    <t>A939B6D0</t>
  </si>
  <si>
    <t>127421881</t>
  </si>
  <si>
    <t>22F3CC8C</t>
  </si>
  <si>
    <t>4278209910</t>
  </si>
  <si>
    <t>055F3AA4</t>
  </si>
  <si>
    <t>3509078497</t>
  </si>
  <si>
    <t>C95B758B</t>
  </si>
  <si>
    <t>2512799074</t>
  </si>
  <si>
    <t>B51D79FC</t>
  </si>
  <si>
    <t>1602437833</t>
  </si>
  <si>
    <t>806D1111</t>
  </si>
  <si>
    <t>1979730382</t>
  </si>
  <si>
    <t>DCDB9885</t>
  </si>
  <si>
    <t>1065372669</t>
  </si>
  <si>
    <t>22C52E6C</t>
  </si>
  <si>
    <t>1130185145</t>
  </si>
  <si>
    <t>AB9CFCE2</t>
  </si>
  <si>
    <t>2087863706</t>
  </si>
  <si>
    <t>92ABA8D8</t>
  </si>
  <si>
    <t>1BC87F86</t>
  </si>
  <si>
    <t>1156073741</t>
  </si>
  <si>
    <t>CF53329C</t>
  </si>
  <si>
    <t>6A647036</t>
  </si>
  <si>
    <t>4132326836</t>
  </si>
  <si>
    <t>147AB6F5</t>
  </si>
  <si>
    <t>1031622655</t>
  </si>
  <si>
    <t>421EOBAO</t>
  </si>
  <si>
    <t>3444328185</t>
  </si>
  <si>
    <t>3675999898</t>
  </si>
  <si>
    <t>REGIMEN ANALISTA</t>
  </si>
  <si>
    <t>COMPARATIVO</t>
  </si>
  <si>
    <t>DESCUENTO</t>
  </si>
  <si>
    <t>LIQUIDO</t>
  </si>
  <si>
    <t>3AC268E8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</si>
</sst>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Q&quot;* #,##0.00_-;\-&quot;Q&quot;* #,##0.00_-;_-&quot;Q&quot;* &quot;-&quot;??_-;_-@_-"/>
    <numFmt numFmtId="165" formatCode="_-* #,##0.00_-;\-* #,##0.00_-;_-* &quot;-&quot;??_-;_-@_-"/>
    <numFmt numFmtId="166" formatCode="&quot;Q&quot;#,##0.00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Verdana"/>
      <family val="2"/>
    </font>
    <font>
      <sz val="11"/>
      <name val="Verdana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164" fontId="4" fillId="0" borderId="0" xfId="0" applyNumberFormat="1" applyFont="1"/>
    <xf numFmtId="164" fontId="3" fillId="0" borderId="0" xfId="0" applyNumberFormat="1" applyFont="1"/>
    <xf numFmtId="0" fontId="4" fillId="0" borderId="13" xfId="0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11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3" xfId="0" applyFont="1" applyBorder="1"/>
    <xf numFmtId="0" fontId="4" fillId="0" borderId="13" xfId="0" applyFont="1" applyBorder="1" applyAlignment="1">
      <alignment wrapText="1"/>
    </xf>
    <xf numFmtId="164" fontId="4" fillId="0" borderId="13" xfId="1" applyFont="1" applyBorder="1" applyAlignment="1">
      <alignment horizontal="right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/>
    </xf>
    <xf numFmtId="0" fontId="3" fillId="3" borderId="8" xfId="0" applyFont="1" applyFill="1" applyBorder="1"/>
    <xf numFmtId="164" fontId="3" fillId="3" borderId="2" xfId="0" applyNumberFormat="1" applyFont="1" applyFill="1" applyBorder="1"/>
    <xf numFmtId="164" fontId="4" fillId="0" borderId="11" xfId="0" applyNumberFormat="1" applyFont="1" applyBorder="1" applyAlignment="1">
      <alignment horizontal="center"/>
    </xf>
    <xf numFmtId="164" fontId="4" fillId="0" borderId="4" xfId="1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4" xfId="0" applyFont="1" applyBorder="1"/>
    <xf numFmtId="49" fontId="4" fillId="0" borderId="4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49" fontId="4" fillId="0" borderId="13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11" fontId="4" fillId="0" borderId="13" xfId="0" applyNumberFormat="1" applyFont="1" applyBorder="1" applyAlignment="1">
      <alignment horizontal="center" wrapText="1"/>
    </xf>
    <xf numFmtId="0" fontId="4" fillId="0" borderId="13" xfId="0" applyNumberFormat="1" applyFont="1" applyBorder="1" applyAlignment="1">
      <alignment horizontal="center" wrapText="1"/>
    </xf>
    <xf numFmtId="11" fontId="7" fillId="0" borderId="13" xfId="0" applyNumberFormat="1" applyFont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4" fillId="2" borderId="13" xfId="0" applyNumberFormat="1" applyFont="1" applyFill="1" applyBorder="1" applyAlignment="1">
      <alignment horizontal="center" wrapText="1"/>
    </xf>
    <xf numFmtId="1" fontId="4" fillId="0" borderId="13" xfId="0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164" fontId="4" fillId="0" borderId="0" xfId="1" applyFont="1"/>
    <xf numFmtId="0" fontId="4" fillId="0" borderId="1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164" fontId="4" fillId="0" borderId="13" xfId="1" applyFont="1" applyFill="1" applyBorder="1" applyAlignment="1">
      <alignment horizontal="right"/>
    </xf>
    <xf numFmtId="49" fontId="4" fillId="2" borderId="17" xfId="0" applyNumberFormat="1" applyFont="1" applyFill="1" applyBorder="1" applyAlignment="1">
      <alignment horizontal="center"/>
    </xf>
    <xf numFmtId="49" fontId="4" fillId="2" borderId="17" xfId="0" applyNumberFormat="1" applyFont="1" applyFill="1" applyBorder="1" applyAlignment="1">
      <alignment horizontal="center" wrapText="1"/>
    </xf>
    <xf numFmtId="49" fontId="4" fillId="0" borderId="13" xfId="0" applyNumberFormat="1" applyFont="1" applyBorder="1" applyAlignment="1">
      <alignment horizontal="center" vertical="center"/>
    </xf>
    <xf numFmtId="11" fontId="4" fillId="0" borderId="13" xfId="0" applyNumberFormat="1" applyFont="1" applyBorder="1" applyAlignment="1">
      <alignment horizontal="center" vertical="center"/>
    </xf>
    <xf numFmtId="49" fontId="4" fillId="0" borderId="13" xfId="1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wrapText="1"/>
    </xf>
    <xf numFmtId="166" fontId="4" fillId="0" borderId="0" xfId="0" applyNumberFormat="1" applyFont="1" applyAlignment="1">
      <alignment horizontal="left"/>
    </xf>
    <xf numFmtId="164" fontId="10" fillId="0" borderId="0" xfId="0" applyNumberFormat="1" applyFont="1"/>
    <xf numFmtId="0" fontId="11" fillId="0" borderId="13" xfId="0" applyFont="1" applyFill="1" applyBorder="1" applyAlignment="1">
      <alignment horizontal="center"/>
    </xf>
    <xf numFmtId="0" fontId="11" fillId="0" borderId="13" xfId="0" applyFont="1" applyFill="1" applyBorder="1"/>
    <xf numFmtId="0" fontId="11" fillId="0" borderId="1" xfId="0" applyFont="1" applyFill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wrapText="1"/>
    </xf>
    <xf numFmtId="164" fontId="11" fillId="0" borderId="13" xfId="1" applyFont="1" applyFill="1" applyBorder="1" applyAlignment="1">
      <alignment horizontal="right"/>
    </xf>
    <xf numFmtId="0" fontId="4" fillId="0" borderId="13" xfId="0" applyFont="1" applyBorder="1" applyAlignment="1">
      <alignment horizontal="left"/>
    </xf>
    <xf numFmtId="164" fontId="4" fillId="0" borderId="13" xfId="0" applyNumberFormat="1" applyFont="1" applyBorder="1" applyAlignment="1">
      <alignment horizontal="center"/>
    </xf>
    <xf numFmtId="164" fontId="4" fillId="0" borderId="13" xfId="1" applyFont="1" applyBorder="1" applyAlignment="1">
      <alignment horizontal="left"/>
    </xf>
    <xf numFmtId="0" fontId="3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/>
    </xf>
    <xf numFmtId="0" fontId="4" fillId="4" borderId="13" xfId="0" applyFont="1" applyFill="1" applyBorder="1"/>
    <xf numFmtId="0" fontId="3" fillId="4" borderId="13" xfId="0" applyFont="1" applyFill="1" applyBorder="1"/>
    <xf numFmtId="0" fontId="4" fillId="4" borderId="13" xfId="0" applyFont="1" applyFill="1" applyBorder="1" applyAlignment="1">
      <alignment horizontal="center" wrapText="1"/>
    </xf>
    <xf numFmtId="164" fontId="3" fillId="4" borderId="13" xfId="0" applyNumberFormat="1" applyFont="1" applyFill="1" applyBorder="1"/>
    <xf numFmtId="164" fontId="3" fillId="4" borderId="13" xfId="1" applyFont="1" applyFill="1" applyBorder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13" xfId="0" applyFont="1" applyBorder="1" applyAlignment="1">
      <alignment horizontal="left" wrapText="1"/>
    </xf>
    <xf numFmtId="0" fontId="4" fillId="2" borderId="1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wrapText="1"/>
    </xf>
    <xf numFmtId="0" fontId="12" fillId="2" borderId="13" xfId="0" applyFont="1" applyFill="1" applyBorder="1" applyAlignment="1">
      <alignment horizontal="center"/>
    </xf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0" borderId="13" xfId="0" applyFont="1" applyBorder="1" applyAlignment="1">
      <alignment wrapText="1"/>
    </xf>
    <xf numFmtId="164" fontId="12" fillId="0" borderId="13" xfId="1" applyFont="1" applyBorder="1" applyAlignment="1">
      <alignment horizontal="right"/>
    </xf>
    <xf numFmtId="164" fontId="4" fillId="0" borderId="13" xfId="1" applyFont="1" applyBorder="1"/>
    <xf numFmtId="164" fontId="4" fillId="0" borderId="13" xfId="1" applyFont="1" applyFill="1" applyBorder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7">
    <cellStyle name="Millares 2" xfId="5"/>
    <cellStyle name="Moneda" xfId="1" builtinId="4"/>
    <cellStyle name="Moneda 2" xfId="2"/>
    <cellStyle name="Moneda 3" xfId="4"/>
    <cellStyle name="Moneda 4" xf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287547</xdr:colOff>
      <xdr:row>0</xdr:row>
      <xdr:rowOff>152760</xdr:rowOff>
    </xdr:from>
    <xdr:to>
      <xdr:col>1</xdr:col>
      <xdr:colOff>1886010</xdr:colOff>
      <xdr:row>5</xdr:row>
      <xdr:rowOff>73564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7547" y="152760"/>
          <a:ext cx="1939925" cy="747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287547</xdr:colOff>
      <xdr:row>0</xdr:row>
      <xdr:rowOff>152760</xdr:rowOff>
    </xdr:from>
    <xdr:to>
      <xdr:col>2</xdr:col>
      <xdr:colOff>904935</xdr:colOff>
      <xdr:row>5</xdr:row>
      <xdr:rowOff>92614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5990CB95-D048-456E-BE4B-16647797D22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7547" y="152760"/>
          <a:ext cx="1941363" cy="749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28"/>
  <sheetViews>
    <sheetView topLeftCell="A49" zoomScale="106" zoomScaleNormal="106" workbookViewId="0">
      <selection activeCell="F59" sqref="F59:G59"/>
    </sheetView>
  </sheetViews>
  <sheetFormatPr baseColWidth="10" defaultColWidth="9.140625" defaultRowHeight="12.75" x14ac:dyDescent="0.2"/>
  <cols>
    <col min="1" max="1" width="5.140625" style="2" customWidth="1"/>
    <col min="2" max="2" width="43.85546875" style="2" customWidth="1"/>
    <col min="3" max="3" width="16.85546875" style="17" customWidth="1"/>
    <col min="4" max="4" width="19.85546875" style="2" customWidth="1"/>
    <col min="5" max="5" width="13.28515625" style="2" customWidth="1"/>
    <col min="6" max="6" width="10.7109375" style="17" customWidth="1"/>
    <col min="7" max="7" width="13.42578125" style="56" customWidth="1"/>
    <col min="8" max="8" width="14.28515625" style="2" customWidth="1"/>
    <col min="9" max="9" width="12.85546875" style="17" customWidth="1"/>
    <col min="10" max="10" width="36.85546875" style="2" customWidth="1"/>
    <col min="11" max="11" width="15" style="2" customWidth="1"/>
    <col min="12" max="12" width="14.85546875" style="2" customWidth="1"/>
    <col min="13" max="13" width="11.5703125" style="2" customWidth="1"/>
    <col min="14" max="16384" width="9.140625" style="2"/>
  </cols>
  <sheetData>
    <row r="3" spans="1:14" x14ac:dyDescent="0.2">
      <c r="C3" s="124" t="s">
        <v>296</v>
      </c>
      <c r="D3" s="124"/>
      <c r="E3" s="124"/>
      <c r="F3" s="124"/>
      <c r="G3" s="124"/>
      <c r="H3" s="124"/>
      <c r="I3" s="124"/>
      <c r="J3" s="124"/>
      <c r="K3" s="124"/>
    </row>
    <row r="4" spans="1:14" ht="14.25" x14ac:dyDescent="0.2">
      <c r="I4" s="66"/>
      <c r="J4" s="67"/>
      <c r="K4" s="67"/>
    </row>
    <row r="5" spans="1:14" x14ac:dyDescent="0.2">
      <c r="C5" s="125" t="s">
        <v>629</v>
      </c>
      <c r="D5" s="125"/>
      <c r="E5" s="125"/>
      <c r="F5" s="125"/>
      <c r="G5" s="125"/>
      <c r="H5" s="125"/>
      <c r="I5" s="125"/>
      <c r="J5" s="125"/>
      <c r="K5" s="125"/>
    </row>
    <row r="9" spans="1:14" x14ac:dyDescent="0.2">
      <c r="A9" s="68" t="s">
        <v>275</v>
      </c>
      <c r="B9" s="68" t="s">
        <v>276</v>
      </c>
      <c r="C9" s="68" t="s">
        <v>277</v>
      </c>
      <c r="D9" s="68" t="s">
        <v>298</v>
      </c>
      <c r="E9" s="68" t="s">
        <v>291</v>
      </c>
      <c r="F9" s="68" t="s">
        <v>278</v>
      </c>
      <c r="G9" s="69" t="s">
        <v>279</v>
      </c>
      <c r="H9" s="68" t="s">
        <v>280</v>
      </c>
      <c r="I9" s="68" t="s">
        <v>0</v>
      </c>
      <c r="J9" s="68" t="s">
        <v>283</v>
      </c>
      <c r="K9" s="68" t="s">
        <v>281</v>
      </c>
      <c r="L9" s="17"/>
    </row>
    <row r="10" spans="1:14" x14ac:dyDescent="0.2">
      <c r="A10" s="32">
        <v>1</v>
      </c>
      <c r="B10" s="33" t="s">
        <v>618</v>
      </c>
      <c r="C10" s="32" t="s">
        <v>619</v>
      </c>
      <c r="D10" s="34" t="s">
        <v>620</v>
      </c>
      <c r="E10" s="35">
        <v>10</v>
      </c>
      <c r="F10" s="36" t="s">
        <v>633</v>
      </c>
      <c r="G10" s="54">
        <v>760497153</v>
      </c>
      <c r="H10" s="37" t="s">
        <v>282</v>
      </c>
      <c r="I10" s="32">
        <v>95803521</v>
      </c>
      <c r="J10" s="38" t="s">
        <v>621</v>
      </c>
      <c r="K10" s="30">
        <v>7000</v>
      </c>
      <c r="L10" s="70"/>
    </row>
    <row r="11" spans="1:14" x14ac:dyDescent="0.2">
      <c r="A11" s="16">
        <v>2</v>
      </c>
      <c r="B11" s="39" t="s">
        <v>622</v>
      </c>
      <c r="C11" s="36" t="s">
        <v>623</v>
      </c>
      <c r="D11" s="34" t="s">
        <v>624</v>
      </c>
      <c r="E11" s="35">
        <v>10</v>
      </c>
      <c r="F11" s="37" t="s">
        <v>651</v>
      </c>
      <c r="G11" s="52" t="s">
        <v>652</v>
      </c>
      <c r="H11" s="37" t="s">
        <v>282</v>
      </c>
      <c r="I11" s="40" t="s">
        <v>625</v>
      </c>
      <c r="J11" s="41" t="s">
        <v>289</v>
      </c>
      <c r="K11" s="31">
        <v>12000</v>
      </c>
      <c r="L11" s="70"/>
    </row>
    <row r="12" spans="1:14" ht="25.5" x14ac:dyDescent="0.2">
      <c r="A12" s="10">
        <f>+A11+1</f>
        <v>3</v>
      </c>
      <c r="B12" s="22" t="s">
        <v>147</v>
      </c>
      <c r="C12" s="8" t="s">
        <v>312</v>
      </c>
      <c r="D12" s="8" t="s">
        <v>507</v>
      </c>
      <c r="E12" s="35">
        <v>10</v>
      </c>
      <c r="F12" s="12" t="s">
        <v>721</v>
      </c>
      <c r="G12" s="58" t="s">
        <v>722</v>
      </c>
      <c r="H12" s="12" t="s">
        <v>295</v>
      </c>
      <c r="I12" s="8" t="s">
        <v>148</v>
      </c>
      <c r="J12" s="23" t="s">
        <v>612</v>
      </c>
      <c r="K12" s="24">
        <v>15000</v>
      </c>
      <c r="L12" s="70"/>
      <c r="M12" s="71"/>
      <c r="N12" s="6"/>
    </row>
    <row r="13" spans="1:14" ht="25.5" x14ac:dyDescent="0.2">
      <c r="A13" s="10">
        <f>A12+1</f>
        <v>4</v>
      </c>
      <c r="B13" s="22" t="s">
        <v>287</v>
      </c>
      <c r="C13" s="8" t="s">
        <v>313</v>
      </c>
      <c r="D13" s="8" t="s">
        <v>507</v>
      </c>
      <c r="E13" s="35">
        <v>10</v>
      </c>
      <c r="F13" s="12" t="s">
        <v>720</v>
      </c>
      <c r="G13" s="12">
        <v>2380153493</v>
      </c>
      <c r="H13" s="12" t="s">
        <v>282</v>
      </c>
      <c r="I13" s="8" t="s">
        <v>288</v>
      </c>
      <c r="J13" s="23" t="s">
        <v>612</v>
      </c>
      <c r="K13" s="24">
        <v>7500</v>
      </c>
      <c r="L13" s="70"/>
      <c r="M13" s="71"/>
      <c r="N13" s="6"/>
    </row>
    <row r="14" spans="1:14" x14ac:dyDescent="0.2">
      <c r="A14" s="10">
        <f t="shared" ref="A14:A78" si="0">A13+1</f>
        <v>5</v>
      </c>
      <c r="B14" s="22" t="s">
        <v>5</v>
      </c>
      <c r="C14" s="8" t="s">
        <v>314</v>
      </c>
      <c r="D14" s="8" t="s">
        <v>508</v>
      </c>
      <c r="E14" s="35">
        <v>10</v>
      </c>
      <c r="F14" s="12" t="s">
        <v>702</v>
      </c>
      <c r="G14" s="12">
        <v>1587104443</v>
      </c>
      <c r="H14" s="12" t="s">
        <v>282</v>
      </c>
      <c r="I14" s="8" t="s">
        <v>6</v>
      </c>
      <c r="J14" s="23" t="s">
        <v>286</v>
      </c>
      <c r="K14" s="24">
        <v>6500</v>
      </c>
      <c r="L14" s="70"/>
      <c r="M14" s="71"/>
      <c r="N14" s="6"/>
    </row>
    <row r="15" spans="1:14" x14ac:dyDescent="0.2">
      <c r="A15" s="10">
        <f t="shared" si="0"/>
        <v>6</v>
      </c>
      <c r="B15" s="22" t="s">
        <v>7</v>
      </c>
      <c r="C15" s="8" t="s">
        <v>315</v>
      </c>
      <c r="D15" s="8" t="s">
        <v>508</v>
      </c>
      <c r="E15" s="35">
        <v>10</v>
      </c>
      <c r="F15" s="12" t="s">
        <v>631</v>
      </c>
      <c r="G15" s="12">
        <v>2140160412</v>
      </c>
      <c r="H15" s="12" t="s">
        <v>282</v>
      </c>
      <c r="I15" s="8" t="s">
        <v>8</v>
      </c>
      <c r="J15" s="23" t="s">
        <v>286</v>
      </c>
      <c r="K15" s="24">
        <v>9500</v>
      </c>
      <c r="L15" s="70"/>
      <c r="M15" s="71"/>
      <c r="N15" s="6"/>
    </row>
    <row r="16" spans="1:14" x14ac:dyDescent="0.2">
      <c r="A16" s="10">
        <f t="shared" si="0"/>
        <v>7</v>
      </c>
      <c r="B16" s="22" t="s">
        <v>9</v>
      </c>
      <c r="C16" s="8" t="s">
        <v>316</v>
      </c>
      <c r="D16" s="8" t="s">
        <v>508</v>
      </c>
      <c r="E16" s="35">
        <v>10</v>
      </c>
      <c r="F16" s="12" t="s">
        <v>703</v>
      </c>
      <c r="G16" s="12">
        <v>1415792320</v>
      </c>
      <c r="H16" s="12" t="s">
        <v>282</v>
      </c>
      <c r="I16" s="8" t="s">
        <v>10</v>
      </c>
      <c r="J16" s="23" t="s">
        <v>286</v>
      </c>
      <c r="K16" s="24">
        <v>9500</v>
      </c>
      <c r="L16" s="70"/>
      <c r="M16" s="71"/>
      <c r="N16" s="6"/>
    </row>
    <row r="17" spans="1:14" x14ac:dyDescent="0.2">
      <c r="A17" s="10">
        <f t="shared" si="0"/>
        <v>8</v>
      </c>
      <c r="B17" s="22" t="s">
        <v>11</v>
      </c>
      <c r="C17" s="8" t="s">
        <v>317</v>
      </c>
      <c r="D17" s="8" t="s">
        <v>508</v>
      </c>
      <c r="E17" s="35">
        <v>10</v>
      </c>
      <c r="F17" s="8" t="s">
        <v>704</v>
      </c>
      <c r="G17" s="43">
        <v>1889026733</v>
      </c>
      <c r="H17" s="12" t="s">
        <v>282</v>
      </c>
      <c r="I17" s="8" t="s">
        <v>12</v>
      </c>
      <c r="J17" s="23" t="s">
        <v>286</v>
      </c>
      <c r="K17" s="24">
        <v>8000</v>
      </c>
      <c r="L17" s="70"/>
      <c r="M17" s="71"/>
      <c r="N17" s="6"/>
    </row>
    <row r="18" spans="1:14" x14ac:dyDescent="0.2">
      <c r="A18" s="10">
        <f t="shared" si="0"/>
        <v>9</v>
      </c>
      <c r="B18" s="22" t="s">
        <v>13</v>
      </c>
      <c r="C18" s="8" t="s">
        <v>318</v>
      </c>
      <c r="D18" s="8" t="s">
        <v>508</v>
      </c>
      <c r="E18" s="35">
        <v>10</v>
      </c>
      <c r="F18" s="8" t="s">
        <v>705</v>
      </c>
      <c r="G18" s="43">
        <v>3469889212</v>
      </c>
      <c r="H18" s="12" t="s">
        <v>282</v>
      </c>
      <c r="I18" s="8" t="s">
        <v>14</v>
      </c>
      <c r="J18" s="23" t="s">
        <v>286</v>
      </c>
      <c r="K18" s="24">
        <v>10000</v>
      </c>
      <c r="L18" s="70"/>
      <c r="M18" s="71"/>
      <c r="N18" s="6"/>
    </row>
    <row r="19" spans="1:14" x14ac:dyDescent="0.2">
      <c r="A19" s="10">
        <f t="shared" si="0"/>
        <v>10</v>
      </c>
      <c r="B19" s="22" t="s">
        <v>15</v>
      </c>
      <c r="C19" s="8" t="s">
        <v>319</v>
      </c>
      <c r="D19" s="8" t="s">
        <v>508</v>
      </c>
      <c r="E19" s="35">
        <v>10</v>
      </c>
      <c r="F19" s="8" t="s">
        <v>706</v>
      </c>
      <c r="G19" s="43">
        <v>3771223517</v>
      </c>
      <c r="H19" s="12" t="s">
        <v>282</v>
      </c>
      <c r="I19" s="8" t="s">
        <v>16</v>
      </c>
      <c r="J19" s="23" t="s">
        <v>286</v>
      </c>
      <c r="K19" s="24">
        <v>8000</v>
      </c>
      <c r="L19" s="70"/>
      <c r="M19" s="71"/>
      <c r="N19" s="6"/>
    </row>
    <row r="20" spans="1:14" x14ac:dyDescent="0.2">
      <c r="A20" s="10">
        <f t="shared" si="0"/>
        <v>11</v>
      </c>
      <c r="B20" s="22" t="s">
        <v>17</v>
      </c>
      <c r="C20" s="8" t="s">
        <v>320</v>
      </c>
      <c r="D20" s="8" t="s">
        <v>508</v>
      </c>
      <c r="E20" s="35">
        <v>10</v>
      </c>
      <c r="F20" s="8" t="s">
        <v>707</v>
      </c>
      <c r="G20" s="43">
        <v>2163887087</v>
      </c>
      <c r="H20" s="12" t="s">
        <v>282</v>
      </c>
      <c r="I20" s="8" t="s">
        <v>18</v>
      </c>
      <c r="J20" s="23" t="s">
        <v>286</v>
      </c>
      <c r="K20" s="24">
        <v>5500</v>
      </c>
      <c r="L20" s="70"/>
      <c r="M20" s="71"/>
      <c r="N20" s="6"/>
    </row>
    <row r="21" spans="1:14" x14ac:dyDescent="0.2">
      <c r="A21" s="10">
        <f t="shared" si="0"/>
        <v>12</v>
      </c>
      <c r="B21" s="22" t="s">
        <v>19</v>
      </c>
      <c r="C21" s="8" t="s">
        <v>321</v>
      </c>
      <c r="D21" s="8" t="s">
        <v>508</v>
      </c>
      <c r="E21" s="35">
        <v>10</v>
      </c>
      <c r="F21" s="8" t="s">
        <v>708</v>
      </c>
      <c r="G21" s="43">
        <v>3662694577</v>
      </c>
      <c r="H21" s="12" t="s">
        <v>282</v>
      </c>
      <c r="I21" s="8" t="s">
        <v>20</v>
      </c>
      <c r="J21" s="23" t="s">
        <v>286</v>
      </c>
      <c r="K21" s="24">
        <v>5500</v>
      </c>
      <c r="L21" s="70"/>
      <c r="M21" s="71"/>
      <c r="N21" s="6"/>
    </row>
    <row r="22" spans="1:14" x14ac:dyDescent="0.2">
      <c r="A22" s="10">
        <f t="shared" si="0"/>
        <v>13</v>
      </c>
      <c r="B22" s="22" t="s">
        <v>21</v>
      </c>
      <c r="C22" s="8" t="s">
        <v>322</v>
      </c>
      <c r="D22" s="8" t="s">
        <v>508</v>
      </c>
      <c r="E22" s="35">
        <v>10</v>
      </c>
      <c r="F22" s="8" t="s">
        <v>724</v>
      </c>
      <c r="G22" s="43">
        <v>4054272281</v>
      </c>
      <c r="H22" s="12" t="s">
        <v>282</v>
      </c>
      <c r="I22" s="8" t="s">
        <v>22</v>
      </c>
      <c r="J22" s="23" t="s">
        <v>286</v>
      </c>
      <c r="K22" s="24">
        <v>8000</v>
      </c>
      <c r="L22" s="70"/>
      <c r="M22" s="71"/>
      <c r="N22" s="6"/>
    </row>
    <row r="23" spans="1:14" x14ac:dyDescent="0.2">
      <c r="A23" s="10">
        <f t="shared" si="0"/>
        <v>14</v>
      </c>
      <c r="B23" s="22" t="s">
        <v>23</v>
      </c>
      <c r="C23" s="8" t="s">
        <v>323</v>
      </c>
      <c r="D23" s="8" t="s">
        <v>508</v>
      </c>
      <c r="E23" s="35">
        <v>10</v>
      </c>
      <c r="F23" s="8" t="s">
        <v>709</v>
      </c>
      <c r="G23" s="43">
        <v>3148217179</v>
      </c>
      <c r="H23" s="12" t="s">
        <v>282</v>
      </c>
      <c r="I23" s="8" t="s">
        <v>24</v>
      </c>
      <c r="J23" s="23" t="s">
        <v>286</v>
      </c>
      <c r="K23" s="24">
        <v>12000</v>
      </c>
      <c r="L23" s="70"/>
      <c r="M23" s="71"/>
      <c r="N23" s="6"/>
    </row>
    <row r="24" spans="1:14" x14ac:dyDescent="0.2">
      <c r="A24" s="10">
        <f t="shared" si="0"/>
        <v>15</v>
      </c>
      <c r="B24" s="22" t="s">
        <v>25</v>
      </c>
      <c r="C24" s="8" t="s">
        <v>324</v>
      </c>
      <c r="D24" s="8" t="s">
        <v>508</v>
      </c>
      <c r="E24" s="35">
        <v>10</v>
      </c>
      <c r="F24" s="8" t="s">
        <v>710</v>
      </c>
      <c r="G24" s="43">
        <v>1168002109</v>
      </c>
      <c r="H24" s="12" t="s">
        <v>282</v>
      </c>
      <c r="I24" s="8" t="s">
        <v>26</v>
      </c>
      <c r="J24" s="23" t="s">
        <v>286</v>
      </c>
      <c r="K24" s="24">
        <v>6500</v>
      </c>
      <c r="L24" s="70"/>
      <c r="M24" s="71"/>
      <c r="N24" s="6"/>
    </row>
    <row r="25" spans="1:14" x14ac:dyDescent="0.2">
      <c r="A25" s="10">
        <f t="shared" si="0"/>
        <v>16</v>
      </c>
      <c r="B25" s="22" t="s">
        <v>27</v>
      </c>
      <c r="C25" s="8" t="s">
        <v>325</v>
      </c>
      <c r="D25" s="8" t="s">
        <v>508</v>
      </c>
      <c r="E25" s="35">
        <v>10</v>
      </c>
      <c r="F25" s="8" t="s">
        <v>634</v>
      </c>
      <c r="G25" s="43">
        <v>4228793614</v>
      </c>
      <c r="H25" s="12" t="s">
        <v>282</v>
      </c>
      <c r="I25" s="8" t="s">
        <v>28</v>
      </c>
      <c r="J25" s="23" t="s">
        <v>286</v>
      </c>
      <c r="K25" s="24">
        <v>4500</v>
      </c>
      <c r="L25" s="70"/>
      <c r="M25" s="71"/>
      <c r="N25" s="6"/>
    </row>
    <row r="26" spans="1:14" x14ac:dyDescent="0.2">
      <c r="A26" s="10">
        <f t="shared" si="0"/>
        <v>17</v>
      </c>
      <c r="B26" s="22" t="s">
        <v>29</v>
      </c>
      <c r="C26" s="8" t="s">
        <v>326</v>
      </c>
      <c r="D26" s="8" t="s">
        <v>508</v>
      </c>
      <c r="E26" s="35">
        <v>10</v>
      </c>
      <c r="F26" s="8" t="s">
        <v>711</v>
      </c>
      <c r="G26" s="43">
        <v>3679342533</v>
      </c>
      <c r="H26" s="12" t="s">
        <v>282</v>
      </c>
      <c r="I26" s="8" t="s">
        <v>30</v>
      </c>
      <c r="J26" s="23" t="s">
        <v>286</v>
      </c>
      <c r="K26" s="24">
        <v>6000</v>
      </c>
      <c r="L26" s="70"/>
      <c r="M26" s="71"/>
      <c r="N26" s="6"/>
    </row>
    <row r="27" spans="1:14" x14ac:dyDescent="0.2">
      <c r="A27" s="10">
        <f t="shared" si="0"/>
        <v>18</v>
      </c>
      <c r="B27" s="22" t="s">
        <v>31</v>
      </c>
      <c r="C27" s="8" t="s">
        <v>327</v>
      </c>
      <c r="D27" s="8" t="s">
        <v>508</v>
      </c>
      <c r="E27" s="35">
        <v>10</v>
      </c>
      <c r="F27" s="13" t="s">
        <v>712</v>
      </c>
      <c r="G27" s="43">
        <v>1213483314</v>
      </c>
      <c r="H27" s="12" t="s">
        <v>282</v>
      </c>
      <c r="I27" s="8" t="s">
        <v>32</v>
      </c>
      <c r="J27" s="23" t="s">
        <v>286</v>
      </c>
      <c r="K27" s="24">
        <v>8000</v>
      </c>
      <c r="L27" s="70"/>
      <c r="M27" s="71"/>
      <c r="N27" s="6"/>
    </row>
    <row r="28" spans="1:14" x14ac:dyDescent="0.2">
      <c r="A28" s="10">
        <f t="shared" si="0"/>
        <v>19</v>
      </c>
      <c r="B28" s="22" t="s">
        <v>33</v>
      </c>
      <c r="C28" s="8" t="s">
        <v>328</v>
      </c>
      <c r="D28" s="8" t="s">
        <v>508</v>
      </c>
      <c r="E28" s="35">
        <v>10</v>
      </c>
      <c r="F28" s="8" t="s">
        <v>713</v>
      </c>
      <c r="G28" s="43">
        <v>2727102018</v>
      </c>
      <c r="H28" s="12" t="s">
        <v>282</v>
      </c>
      <c r="I28" s="8" t="s">
        <v>34</v>
      </c>
      <c r="J28" s="23" t="s">
        <v>286</v>
      </c>
      <c r="K28" s="24">
        <v>7500</v>
      </c>
      <c r="L28" s="70"/>
      <c r="M28" s="71"/>
      <c r="N28" s="6"/>
    </row>
    <row r="29" spans="1:14" x14ac:dyDescent="0.2">
      <c r="A29" s="10">
        <f t="shared" si="0"/>
        <v>20</v>
      </c>
      <c r="B29" s="22" t="s">
        <v>41</v>
      </c>
      <c r="C29" s="8" t="s">
        <v>329</v>
      </c>
      <c r="D29" s="8" t="s">
        <v>508</v>
      </c>
      <c r="E29" s="35">
        <v>10</v>
      </c>
      <c r="F29" s="8" t="s">
        <v>714</v>
      </c>
      <c r="G29" s="43">
        <v>2263108687</v>
      </c>
      <c r="H29" s="12" t="s">
        <v>282</v>
      </c>
      <c r="I29" s="8" t="s">
        <v>42</v>
      </c>
      <c r="J29" s="23" t="s">
        <v>286</v>
      </c>
      <c r="K29" s="24">
        <v>6000</v>
      </c>
      <c r="L29" s="70"/>
      <c r="M29" s="71"/>
      <c r="N29" s="6"/>
    </row>
    <row r="30" spans="1:14" x14ac:dyDescent="0.2">
      <c r="A30" s="10">
        <f t="shared" si="0"/>
        <v>21</v>
      </c>
      <c r="B30" s="22" t="s">
        <v>35</v>
      </c>
      <c r="C30" s="8" t="s">
        <v>330</v>
      </c>
      <c r="D30" s="8" t="s">
        <v>508</v>
      </c>
      <c r="E30" s="35">
        <v>10</v>
      </c>
      <c r="F30" s="8" t="s">
        <v>715</v>
      </c>
      <c r="G30" s="43">
        <v>2773631172</v>
      </c>
      <c r="H30" s="12" t="s">
        <v>282</v>
      </c>
      <c r="I30" s="8" t="s">
        <v>36</v>
      </c>
      <c r="J30" s="23" t="s">
        <v>286</v>
      </c>
      <c r="K30" s="24">
        <v>9500</v>
      </c>
      <c r="L30" s="70"/>
      <c r="M30" s="71"/>
      <c r="N30" s="6"/>
    </row>
    <row r="31" spans="1:14" x14ac:dyDescent="0.2">
      <c r="A31" s="10">
        <f t="shared" si="0"/>
        <v>22</v>
      </c>
      <c r="B31" s="22" t="s">
        <v>37</v>
      </c>
      <c r="C31" s="8" t="s">
        <v>331</v>
      </c>
      <c r="D31" s="8" t="s">
        <v>508</v>
      </c>
      <c r="E31" s="35">
        <v>10</v>
      </c>
      <c r="F31" s="8" t="s">
        <v>716</v>
      </c>
      <c r="G31" s="43">
        <v>612584954</v>
      </c>
      <c r="H31" s="12" t="s">
        <v>282</v>
      </c>
      <c r="I31" s="8" t="s">
        <v>38</v>
      </c>
      <c r="J31" s="23" t="s">
        <v>286</v>
      </c>
      <c r="K31" s="24">
        <v>8000</v>
      </c>
      <c r="L31" s="70"/>
      <c r="M31" s="71"/>
      <c r="N31" s="6"/>
    </row>
    <row r="32" spans="1:14" x14ac:dyDescent="0.2">
      <c r="A32" s="10">
        <f t="shared" si="0"/>
        <v>23</v>
      </c>
      <c r="B32" s="22" t="s">
        <v>200</v>
      </c>
      <c r="C32" s="8" t="s">
        <v>332</v>
      </c>
      <c r="D32" s="8" t="s">
        <v>508</v>
      </c>
      <c r="E32" s="35">
        <v>10</v>
      </c>
      <c r="F32" s="8" t="s">
        <v>717</v>
      </c>
      <c r="G32" s="43">
        <v>4282269711</v>
      </c>
      <c r="H32" s="12" t="s">
        <v>282</v>
      </c>
      <c r="I32" s="8" t="s">
        <v>514</v>
      </c>
      <c r="J32" s="23" t="s">
        <v>286</v>
      </c>
      <c r="K32" s="24">
        <v>7000</v>
      </c>
      <c r="L32" s="70"/>
      <c r="M32" s="71"/>
      <c r="N32" s="6"/>
    </row>
    <row r="33" spans="1:14" x14ac:dyDescent="0.2">
      <c r="A33" s="10">
        <f t="shared" si="0"/>
        <v>24</v>
      </c>
      <c r="B33" s="22" t="s">
        <v>299</v>
      </c>
      <c r="C33" s="8" t="s">
        <v>333</v>
      </c>
      <c r="D33" s="8" t="s">
        <v>508</v>
      </c>
      <c r="E33" s="35">
        <v>10</v>
      </c>
      <c r="F33" s="8" t="s">
        <v>718</v>
      </c>
      <c r="G33" s="43">
        <v>4271326154</v>
      </c>
      <c r="H33" s="12" t="s">
        <v>284</v>
      </c>
      <c r="I33" s="8" t="s">
        <v>515</v>
      </c>
      <c r="J33" s="23" t="s">
        <v>286</v>
      </c>
      <c r="K33" s="24">
        <v>18000</v>
      </c>
      <c r="L33" s="70"/>
      <c r="M33" s="71"/>
      <c r="N33" s="6"/>
    </row>
    <row r="34" spans="1:14" x14ac:dyDescent="0.2">
      <c r="A34" s="10">
        <f t="shared" si="0"/>
        <v>25</v>
      </c>
      <c r="B34" s="22" t="s">
        <v>300</v>
      </c>
      <c r="C34" s="8" t="s">
        <v>334</v>
      </c>
      <c r="D34" s="8" t="s">
        <v>508</v>
      </c>
      <c r="E34" s="35">
        <v>10</v>
      </c>
      <c r="F34" s="8" t="s">
        <v>719</v>
      </c>
      <c r="G34" s="43">
        <v>1695043057</v>
      </c>
      <c r="H34" s="12" t="s">
        <v>282</v>
      </c>
      <c r="I34" s="8" t="s">
        <v>516</v>
      </c>
      <c r="J34" s="23" t="s">
        <v>286</v>
      </c>
      <c r="K34" s="24">
        <v>7000</v>
      </c>
      <c r="L34" s="70"/>
      <c r="M34" s="71"/>
      <c r="N34" s="6"/>
    </row>
    <row r="35" spans="1:14" x14ac:dyDescent="0.2">
      <c r="A35" s="10">
        <f t="shared" si="0"/>
        <v>26</v>
      </c>
      <c r="B35" s="22" t="s">
        <v>1</v>
      </c>
      <c r="C35" s="8" t="s">
        <v>335</v>
      </c>
      <c r="D35" s="8" t="s">
        <v>508</v>
      </c>
      <c r="E35" s="35">
        <v>10</v>
      </c>
      <c r="F35" s="8" t="s">
        <v>635</v>
      </c>
      <c r="G35" s="43">
        <v>756369361</v>
      </c>
      <c r="H35" s="12" t="s">
        <v>282</v>
      </c>
      <c r="I35" s="8" t="s">
        <v>2</v>
      </c>
      <c r="J35" s="23" t="s">
        <v>286</v>
      </c>
      <c r="K35" s="24">
        <v>7000</v>
      </c>
      <c r="L35" s="70"/>
      <c r="M35" s="71"/>
      <c r="N35" s="6"/>
    </row>
    <row r="36" spans="1:14" x14ac:dyDescent="0.2">
      <c r="A36" s="10">
        <f t="shared" si="0"/>
        <v>27</v>
      </c>
      <c r="B36" s="22" t="s">
        <v>3</v>
      </c>
      <c r="C36" s="8" t="s">
        <v>336</v>
      </c>
      <c r="D36" s="8" t="s">
        <v>508</v>
      </c>
      <c r="E36" s="35">
        <v>10</v>
      </c>
      <c r="F36" s="8" t="s">
        <v>632</v>
      </c>
      <c r="G36" s="43">
        <v>2851688012</v>
      </c>
      <c r="H36" s="12" t="s">
        <v>282</v>
      </c>
      <c r="I36" s="8" t="s">
        <v>4</v>
      </c>
      <c r="J36" s="23" t="s">
        <v>286</v>
      </c>
      <c r="K36" s="24">
        <v>11000</v>
      </c>
      <c r="L36" s="70"/>
      <c r="M36" s="71"/>
      <c r="N36" s="6"/>
    </row>
    <row r="37" spans="1:14" ht="25.5" x14ac:dyDescent="0.2">
      <c r="A37" s="10">
        <f>+A36+1</f>
        <v>28</v>
      </c>
      <c r="B37" s="22" t="s">
        <v>626</v>
      </c>
      <c r="C37" s="8" t="s">
        <v>627</v>
      </c>
      <c r="D37" s="8" t="s">
        <v>628</v>
      </c>
      <c r="E37" s="35">
        <v>10</v>
      </c>
      <c r="F37" s="8" t="s">
        <v>821</v>
      </c>
      <c r="G37" s="43">
        <v>3321646254</v>
      </c>
      <c r="H37" s="12" t="s">
        <v>284</v>
      </c>
      <c r="I37" s="8">
        <v>34589988</v>
      </c>
      <c r="J37" s="23" t="s">
        <v>612</v>
      </c>
      <c r="K37" s="24">
        <v>29500</v>
      </c>
      <c r="L37" s="70"/>
      <c r="M37" s="71"/>
      <c r="N37" s="6"/>
    </row>
    <row r="38" spans="1:14" ht="25.5" x14ac:dyDescent="0.2">
      <c r="A38" s="10">
        <f>+A37+1</f>
        <v>29</v>
      </c>
      <c r="B38" s="22" t="s">
        <v>43</v>
      </c>
      <c r="C38" s="8" t="s">
        <v>337</v>
      </c>
      <c r="D38" s="8" t="s">
        <v>509</v>
      </c>
      <c r="E38" s="35">
        <v>10</v>
      </c>
      <c r="F38" s="42" t="s">
        <v>636</v>
      </c>
      <c r="G38" s="59">
        <v>1253459042</v>
      </c>
      <c r="H38" s="12" t="s">
        <v>282</v>
      </c>
      <c r="I38" s="8" t="s">
        <v>44</v>
      </c>
      <c r="J38" s="23" t="s">
        <v>613</v>
      </c>
      <c r="K38" s="24">
        <v>7000</v>
      </c>
      <c r="L38" s="70"/>
      <c r="M38" s="71"/>
      <c r="N38" s="6"/>
    </row>
    <row r="39" spans="1:14" ht="25.5" x14ac:dyDescent="0.2">
      <c r="A39" s="10">
        <f t="shared" si="0"/>
        <v>30</v>
      </c>
      <c r="B39" s="22" t="s">
        <v>45</v>
      </c>
      <c r="C39" s="8" t="s">
        <v>338</v>
      </c>
      <c r="D39" s="8" t="s">
        <v>509</v>
      </c>
      <c r="E39" s="35">
        <v>10</v>
      </c>
      <c r="F39" s="43" t="s">
        <v>723</v>
      </c>
      <c r="G39" s="59">
        <v>3385477534</v>
      </c>
      <c r="H39" s="12" t="s">
        <v>282</v>
      </c>
      <c r="I39" s="8" t="s">
        <v>46</v>
      </c>
      <c r="J39" s="23" t="s">
        <v>613</v>
      </c>
      <c r="K39" s="24">
        <v>7000</v>
      </c>
      <c r="L39" s="70"/>
      <c r="M39" s="71"/>
      <c r="N39" s="6"/>
    </row>
    <row r="40" spans="1:14" ht="25.5" x14ac:dyDescent="0.2">
      <c r="A40" s="10">
        <f t="shared" si="0"/>
        <v>31</v>
      </c>
      <c r="B40" s="22" t="s">
        <v>47</v>
      </c>
      <c r="C40" s="8" t="s">
        <v>339</v>
      </c>
      <c r="D40" s="8" t="s">
        <v>509</v>
      </c>
      <c r="E40" s="35">
        <v>10</v>
      </c>
      <c r="F40" s="44" t="s">
        <v>637</v>
      </c>
      <c r="G40" s="59">
        <v>91767414</v>
      </c>
      <c r="H40" s="12" t="s">
        <v>282</v>
      </c>
      <c r="I40" s="8" t="s">
        <v>48</v>
      </c>
      <c r="J40" s="23" t="s">
        <v>613</v>
      </c>
      <c r="K40" s="24">
        <v>12000</v>
      </c>
      <c r="L40" s="70"/>
      <c r="M40" s="71"/>
      <c r="N40" s="6"/>
    </row>
    <row r="41" spans="1:14" ht="25.5" x14ac:dyDescent="0.2">
      <c r="A41" s="10">
        <f t="shared" si="0"/>
        <v>32</v>
      </c>
      <c r="B41" s="22" t="s">
        <v>51</v>
      </c>
      <c r="C41" s="8" t="s">
        <v>340</v>
      </c>
      <c r="D41" s="8" t="s">
        <v>509</v>
      </c>
      <c r="E41" s="35">
        <v>10</v>
      </c>
      <c r="F41" s="43" t="s">
        <v>638</v>
      </c>
      <c r="G41" s="59">
        <v>3074375686</v>
      </c>
      <c r="H41" s="12" t="s">
        <v>282</v>
      </c>
      <c r="I41" s="8" t="s">
        <v>52</v>
      </c>
      <c r="J41" s="23" t="s">
        <v>613</v>
      </c>
      <c r="K41" s="24">
        <v>7000</v>
      </c>
      <c r="L41" s="70"/>
      <c r="M41" s="71"/>
      <c r="N41" s="6"/>
    </row>
    <row r="42" spans="1:14" ht="25.5" x14ac:dyDescent="0.2">
      <c r="A42" s="10">
        <f t="shared" si="0"/>
        <v>33</v>
      </c>
      <c r="B42" s="22" t="s">
        <v>49</v>
      </c>
      <c r="C42" s="8" t="s">
        <v>341</v>
      </c>
      <c r="D42" s="8" t="s">
        <v>509</v>
      </c>
      <c r="E42" s="35">
        <v>10</v>
      </c>
      <c r="F42" s="42" t="s">
        <v>639</v>
      </c>
      <c r="G42" s="59">
        <v>1757431997</v>
      </c>
      <c r="H42" s="12" t="s">
        <v>282</v>
      </c>
      <c r="I42" s="8" t="s">
        <v>50</v>
      </c>
      <c r="J42" s="23" t="s">
        <v>613</v>
      </c>
      <c r="K42" s="24">
        <v>7000</v>
      </c>
      <c r="L42" s="70"/>
      <c r="M42" s="71"/>
      <c r="N42" s="6"/>
    </row>
    <row r="43" spans="1:14" ht="25.5" x14ac:dyDescent="0.2">
      <c r="A43" s="10">
        <f t="shared" si="0"/>
        <v>34</v>
      </c>
      <c r="B43" s="22" t="s">
        <v>302</v>
      </c>
      <c r="C43" s="8" t="s">
        <v>342</v>
      </c>
      <c r="D43" s="8" t="s">
        <v>509</v>
      </c>
      <c r="E43" s="35">
        <v>10</v>
      </c>
      <c r="F43" s="8" t="s">
        <v>640</v>
      </c>
      <c r="G43" s="43">
        <v>2863941710</v>
      </c>
      <c r="H43" s="12" t="s">
        <v>282</v>
      </c>
      <c r="I43" s="8" t="s">
        <v>517</v>
      </c>
      <c r="J43" s="23" t="s">
        <v>613</v>
      </c>
      <c r="K43" s="24">
        <v>7000</v>
      </c>
      <c r="L43" s="70"/>
      <c r="M43" s="71"/>
      <c r="N43" s="6"/>
    </row>
    <row r="44" spans="1:14" ht="25.5" x14ac:dyDescent="0.2">
      <c r="A44" s="10">
        <f t="shared" si="0"/>
        <v>35</v>
      </c>
      <c r="B44" s="22" t="s">
        <v>303</v>
      </c>
      <c r="C44" s="8" t="s">
        <v>343</v>
      </c>
      <c r="D44" s="8" t="s">
        <v>509</v>
      </c>
      <c r="E44" s="35">
        <v>10</v>
      </c>
      <c r="F44" s="9" t="s">
        <v>641</v>
      </c>
      <c r="G44" s="59">
        <v>2404598542</v>
      </c>
      <c r="H44" s="12" t="s">
        <v>282</v>
      </c>
      <c r="I44" s="8" t="s">
        <v>518</v>
      </c>
      <c r="J44" s="23" t="s">
        <v>613</v>
      </c>
      <c r="K44" s="24">
        <v>7000</v>
      </c>
      <c r="L44" s="70"/>
      <c r="M44" s="71"/>
      <c r="N44" s="6"/>
    </row>
    <row r="45" spans="1:14" ht="25.5" x14ac:dyDescent="0.2">
      <c r="A45" s="10">
        <f t="shared" si="0"/>
        <v>36</v>
      </c>
      <c r="B45" s="22" t="s">
        <v>65</v>
      </c>
      <c r="C45" s="8" t="s">
        <v>344</v>
      </c>
      <c r="D45" s="8" t="s">
        <v>509</v>
      </c>
      <c r="E45" s="35">
        <v>10</v>
      </c>
      <c r="F45" s="44" t="s">
        <v>642</v>
      </c>
      <c r="G45" s="43">
        <v>4219093363</v>
      </c>
      <c r="H45" s="12" t="s">
        <v>282</v>
      </c>
      <c r="I45" s="8" t="s">
        <v>66</v>
      </c>
      <c r="J45" s="23" t="s">
        <v>613</v>
      </c>
      <c r="K45" s="24">
        <v>12000</v>
      </c>
      <c r="L45" s="70"/>
      <c r="M45" s="71"/>
      <c r="N45" s="6"/>
    </row>
    <row r="46" spans="1:14" ht="25.5" x14ac:dyDescent="0.2">
      <c r="A46" s="10">
        <f t="shared" si="0"/>
        <v>37</v>
      </c>
      <c r="B46" s="22" t="s">
        <v>53</v>
      </c>
      <c r="C46" s="8" t="s">
        <v>345</v>
      </c>
      <c r="D46" s="8" t="s">
        <v>509</v>
      </c>
      <c r="E46" s="35">
        <v>10</v>
      </c>
      <c r="F46" s="45">
        <v>32609859</v>
      </c>
      <c r="G46" s="43">
        <v>361055527</v>
      </c>
      <c r="H46" s="12" t="s">
        <v>290</v>
      </c>
      <c r="I46" s="8" t="s">
        <v>54</v>
      </c>
      <c r="J46" s="23" t="s">
        <v>613</v>
      </c>
      <c r="K46" s="24">
        <v>12000</v>
      </c>
      <c r="L46" s="70"/>
      <c r="M46" s="71"/>
      <c r="N46" s="6"/>
    </row>
    <row r="47" spans="1:14" ht="25.5" x14ac:dyDescent="0.2">
      <c r="A47" s="10">
        <f t="shared" si="0"/>
        <v>38</v>
      </c>
      <c r="B47" s="22" t="s">
        <v>55</v>
      </c>
      <c r="C47" s="8" t="s">
        <v>346</v>
      </c>
      <c r="D47" s="8" t="s">
        <v>509</v>
      </c>
      <c r="E47" s="35">
        <v>10</v>
      </c>
      <c r="F47" s="42" t="s">
        <v>643</v>
      </c>
      <c r="G47" s="43">
        <v>832195644</v>
      </c>
      <c r="H47" s="12" t="s">
        <v>282</v>
      </c>
      <c r="I47" s="8" t="s">
        <v>56</v>
      </c>
      <c r="J47" s="23" t="s">
        <v>613</v>
      </c>
      <c r="K47" s="24">
        <v>12000</v>
      </c>
      <c r="L47" s="70"/>
      <c r="M47" s="71"/>
      <c r="N47" s="6"/>
    </row>
    <row r="48" spans="1:14" ht="25.5" x14ac:dyDescent="0.2">
      <c r="A48" s="10">
        <f t="shared" si="0"/>
        <v>39</v>
      </c>
      <c r="B48" s="22" t="s">
        <v>57</v>
      </c>
      <c r="C48" s="8" t="s">
        <v>347</v>
      </c>
      <c r="D48" s="8" t="s">
        <v>509</v>
      </c>
      <c r="E48" s="35">
        <v>10</v>
      </c>
      <c r="F48" s="44" t="s">
        <v>644</v>
      </c>
      <c r="G48" s="43">
        <v>908807874</v>
      </c>
      <c r="H48" s="12" t="s">
        <v>282</v>
      </c>
      <c r="I48" s="8" t="s">
        <v>58</v>
      </c>
      <c r="J48" s="23" t="s">
        <v>613</v>
      </c>
      <c r="K48" s="24">
        <v>12000</v>
      </c>
      <c r="L48" s="70"/>
      <c r="M48" s="71"/>
      <c r="N48" s="6"/>
    </row>
    <row r="49" spans="1:14" ht="25.5" x14ac:dyDescent="0.2">
      <c r="A49" s="10">
        <f t="shared" si="0"/>
        <v>40</v>
      </c>
      <c r="B49" s="22" t="s">
        <v>59</v>
      </c>
      <c r="C49" s="8" t="s">
        <v>348</v>
      </c>
      <c r="D49" s="8" t="s">
        <v>509</v>
      </c>
      <c r="E49" s="35">
        <v>10</v>
      </c>
      <c r="F49" s="44" t="s">
        <v>645</v>
      </c>
      <c r="G49" s="59">
        <v>1372211534</v>
      </c>
      <c r="H49" s="12" t="s">
        <v>282</v>
      </c>
      <c r="I49" s="8" t="s">
        <v>60</v>
      </c>
      <c r="J49" s="23" t="s">
        <v>613</v>
      </c>
      <c r="K49" s="24">
        <v>10000</v>
      </c>
      <c r="L49" s="70"/>
      <c r="M49" s="71"/>
      <c r="N49" s="6"/>
    </row>
    <row r="50" spans="1:14" ht="26.25" x14ac:dyDescent="0.25">
      <c r="A50" s="10">
        <f t="shared" si="0"/>
        <v>41</v>
      </c>
      <c r="B50" s="22" t="s">
        <v>61</v>
      </c>
      <c r="C50" s="8" t="s">
        <v>349</v>
      </c>
      <c r="D50" s="8" t="s">
        <v>509</v>
      </c>
      <c r="E50" s="35">
        <v>10</v>
      </c>
      <c r="F50" s="46" t="s">
        <v>646</v>
      </c>
      <c r="G50" s="60">
        <v>333467544</v>
      </c>
      <c r="H50" s="12" t="s">
        <v>282</v>
      </c>
      <c r="I50" s="8" t="s">
        <v>62</v>
      </c>
      <c r="J50" s="23" t="s">
        <v>613</v>
      </c>
      <c r="K50" s="24">
        <v>6000</v>
      </c>
      <c r="L50" s="70"/>
      <c r="M50" s="71"/>
      <c r="N50" s="6"/>
    </row>
    <row r="51" spans="1:14" ht="25.5" x14ac:dyDescent="0.2">
      <c r="A51" s="10">
        <f t="shared" si="0"/>
        <v>42</v>
      </c>
      <c r="B51" s="22" t="s">
        <v>63</v>
      </c>
      <c r="C51" s="8" t="s">
        <v>350</v>
      </c>
      <c r="D51" s="8" t="s">
        <v>509</v>
      </c>
      <c r="E51" s="35">
        <v>10</v>
      </c>
      <c r="F51" s="9" t="s">
        <v>647</v>
      </c>
      <c r="G51" s="42" t="s">
        <v>648</v>
      </c>
      <c r="H51" s="12" t="s">
        <v>282</v>
      </c>
      <c r="I51" s="8" t="s">
        <v>64</v>
      </c>
      <c r="J51" s="23" t="s">
        <v>613</v>
      </c>
      <c r="K51" s="24">
        <v>12000</v>
      </c>
      <c r="L51" s="70"/>
      <c r="M51" s="71"/>
      <c r="N51" s="6"/>
    </row>
    <row r="52" spans="1:14" ht="25.5" x14ac:dyDescent="0.2">
      <c r="A52" s="10">
        <f t="shared" si="0"/>
        <v>43</v>
      </c>
      <c r="B52" s="22" t="s">
        <v>304</v>
      </c>
      <c r="C52" s="8" t="s">
        <v>351</v>
      </c>
      <c r="D52" s="8" t="s">
        <v>509</v>
      </c>
      <c r="E52" s="35">
        <v>10</v>
      </c>
      <c r="F52" s="9" t="s">
        <v>649</v>
      </c>
      <c r="G52" s="42" t="s">
        <v>650</v>
      </c>
      <c r="H52" s="12" t="s">
        <v>282</v>
      </c>
      <c r="I52" s="8" t="s">
        <v>519</v>
      </c>
      <c r="J52" s="23" t="s">
        <v>613</v>
      </c>
      <c r="K52" s="24">
        <v>8000</v>
      </c>
      <c r="L52" s="70"/>
      <c r="M52" s="71"/>
      <c r="N52" s="6"/>
    </row>
    <row r="53" spans="1:14" ht="25.5" x14ac:dyDescent="0.2">
      <c r="A53" s="10">
        <f t="shared" si="0"/>
        <v>44</v>
      </c>
      <c r="B53" s="22" t="s">
        <v>67</v>
      </c>
      <c r="C53" s="8" t="s">
        <v>352</v>
      </c>
      <c r="D53" s="8" t="s">
        <v>510</v>
      </c>
      <c r="E53" s="35">
        <v>10</v>
      </c>
      <c r="F53" s="18" t="s">
        <v>797</v>
      </c>
      <c r="G53" s="52" t="s">
        <v>798</v>
      </c>
      <c r="H53" s="12" t="s">
        <v>282</v>
      </c>
      <c r="I53" s="8" t="s">
        <v>68</v>
      </c>
      <c r="J53" s="23" t="s">
        <v>614</v>
      </c>
      <c r="K53" s="24">
        <v>12000</v>
      </c>
      <c r="L53" s="70"/>
      <c r="M53" s="71"/>
      <c r="N53" s="6"/>
    </row>
    <row r="54" spans="1:14" ht="25.5" x14ac:dyDescent="0.2">
      <c r="A54" s="10">
        <f t="shared" si="0"/>
        <v>45</v>
      </c>
      <c r="B54" s="22" t="s">
        <v>69</v>
      </c>
      <c r="C54" s="8" t="s">
        <v>353</v>
      </c>
      <c r="D54" s="8" t="s">
        <v>510</v>
      </c>
      <c r="E54" s="35">
        <v>10</v>
      </c>
      <c r="F54" s="18" t="s">
        <v>820</v>
      </c>
      <c r="G54" s="52" t="s">
        <v>799</v>
      </c>
      <c r="H54" s="12" t="s">
        <v>282</v>
      </c>
      <c r="I54" s="8" t="s">
        <v>70</v>
      </c>
      <c r="J54" s="23" t="s">
        <v>614</v>
      </c>
      <c r="K54" s="24">
        <v>12000</v>
      </c>
      <c r="L54" s="70"/>
      <c r="M54" s="71"/>
      <c r="N54" s="6"/>
    </row>
    <row r="55" spans="1:14" ht="25.5" x14ac:dyDescent="0.2">
      <c r="A55" s="10">
        <f t="shared" si="0"/>
        <v>46</v>
      </c>
      <c r="B55" s="22" t="s">
        <v>71</v>
      </c>
      <c r="C55" s="8" t="s">
        <v>354</v>
      </c>
      <c r="D55" s="8" t="s">
        <v>510</v>
      </c>
      <c r="E55" s="35">
        <v>10</v>
      </c>
      <c r="F55" s="18" t="s">
        <v>800</v>
      </c>
      <c r="G55" s="19">
        <v>1915702640</v>
      </c>
      <c r="H55" s="12" t="s">
        <v>282</v>
      </c>
      <c r="I55" s="8" t="s">
        <v>72</v>
      </c>
      <c r="J55" s="23" t="s">
        <v>614</v>
      </c>
      <c r="K55" s="24">
        <v>7000</v>
      </c>
      <c r="L55" s="70"/>
      <c r="M55" s="71"/>
      <c r="N55" s="6"/>
    </row>
    <row r="56" spans="1:14" ht="25.5" x14ac:dyDescent="0.2">
      <c r="A56" s="10">
        <f t="shared" si="0"/>
        <v>47</v>
      </c>
      <c r="B56" s="22" t="s">
        <v>73</v>
      </c>
      <c r="C56" s="8" t="s">
        <v>355</v>
      </c>
      <c r="D56" s="8" t="s">
        <v>510</v>
      </c>
      <c r="E56" s="35">
        <v>10</v>
      </c>
      <c r="F56" s="18" t="s">
        <v>801</v>
      </c>
      <c r="G56" s="19">
        <v>3810214279</v>
      </c>
      <c r="H56" s="12" t="s">
        <v>282</v>
      </c>
      <c r="I56" s="8" t="s">
        <v>74</v>
      </c>
      <c r="J56" s="23" t="s">
        <v>614</v>
      </c>
      <c r="K56" s="24">
        <v>5500</v>
      </c>
      <c r="L56" s="70"/>
      <c r="M56" s="71"/>
      <c r="N56" s="6"/>
    </row>
    <row r="57" spans="1:14" ht="25.5" x14ac:dyDescent="0.2">
      <c r="A57" s="10">
        <f t="shared" si="0"/>
        <v>48</v>
      </c>
      <c r="B57" s="22" t="s">
        <v>93</v>
      </c>
      <c r="C57" s="8" t="s">
        <v>356</v>
      </c>
      <c r="D57" s="8" t="s">
        <v>510</v>
      </c>
      <c r="E57" s="35">
        <v>10</v>
      </c>
      <c r="F57" s="18" t="s">
        <v>802</v>
      </c>
      <c r="G57" s="19">
        <v>3547285773</v>
      </c>
      <c r="H57" s="12" t="s">
        <v>282</v>
      </c>
      <c r="I57" s="8" t="s">
        <v>94</v>
      </c>
      <c r="J57" s="23" t="s">
        <v>614</v>
      </c>
      <c r="K57" s="24">
        <v>12000</v>
      </c>
      <c r="L57" s="70"/>
      <c r="M57" s="71"/>
      <c r="N57" s="6"/>
    </row>
    <row r="58" spans="1:14" ht="25.5" x14ac:dyDescent="0.2">
      <c r="A58" s="10">
        <f t="shared" si="0"/>
        <v>49</v>
      </c>
      <c r="B58" s="22" t="s">
        <v>75</v>
      </c>
      <c r="C58" s="8" t="s">
        <v>357</v>
      </c>
      <c r="D58" s="8" t="s">
        <v>510</v>
      </c>
      <c r="E58" s="35">
        <v>10</v>
      </c>
      <c r="F58" s="18" t="s">
        <v>803</v>
      </c>
      <c r="G58" s="19">
        <v>1691500692</v>
      </c>
      <c r="H58" s="12" t="s">
        <v>282</v>
      </c>
      <c r="I58" s="8" t="s">
        <v>76</v>
      </c>
      <c r="J58" s="23" t="s">
        <v>614</v>
      </c>
      <c r="K58" s="24">
        <v>12000</v>
      </c>
      <c r="L58" s="70"/>
      <c r="M58" s="71"/>
      <c r="N58" s="6"/>
    </row>
    <row r="59" spans="1:14" ht="25.5" x14ac:dyDescent="0.2">
      <c r="A59" s="113">
        <f t="shared" si="0"/>
        <v>50</v>
      </c>
      <c r="B59" s="114" t="s">
        <v>77</v>
      </c>
      <c r="C59" s="115" t="s">
        <v>358</v>
      </c>
      <c r="D59" s="115" t="s">
        <v>510</v>
      </c>
      <c r="E59" s="116">
        <v>10</v>
      </c>
      <c r="F59" s="117" t="s">
        <v>898</v>
      </c>
      <c r="G59" s="118">
        <v>1127434001</v>
      </c>
      <c r="H59" s="119" t="s">
        <v>282</v>
      </c>
      <c r="I59" s="115" t="s">
        <v>78</v>
      </c>
      <c r="J59" s="120" t="s">
        <v>614</v>
      </c>
      <c r="K59" s="121">
        <v>12000</v>
      </c>
      <c r="L59" s="70"/>
      <c r="M59" s="71"/>
      <c r="N59" s="6"/>
    </row>
    <row r="60" spans="1:14" ht="25.5" x14ac:dyDescent="0.2">
      <c r="A60" s="10">
        <f t="shared" si="0"/>
        <v>51</v>
      </c>
      <c r="B60" s="22" t="s">
        <v>79</v>
      </c>
      <c r="C60" s="8" t="s">
        <v>359</v>
      </c>
      <c r="D60" s="8" t="s">
        <v>510</v>
      </c>
      <c r="E60" s="35">
        <v>10</v>
      </c>
      <c r="F60" s="18" t="s">
        <v>804</v>
      </c>
      <c r="G60" s="19">
        <v>2318682905</v>
      </c>
      <c r="H60" s="12" t="s">
        <v>282</v>
      </c>
      <c r="I60" s="8" t="s">
        <v>80</v>
      </c>
      <c r="J60" s="23" t="s">
        <v>614</v>
      </c>
      <c r="K60" s="24">
        <v>12000</v>
      </c>
      <c r="L60" s="70"/>
      <c r="M60" s="71"/>
      <c r="N60" s="6"/>
    </row>
    <row r="61" spans="1:14" ht="25.5" x14ac:dyDescent="0.2">
      <c r="A61" s="10">
        <f t="shared" si="0"/>
        <v>52</v>
      </c>
      <c r="B61" s="22" t="s">
        <v>81</v>
      </c>
      <c r="C61" s="8" t="s">
        <v>360</v>
      </c>
      <c r="D61" s="8" t="s">
        <v>510</v>
      </c>
      <c r="E61" s="35">
        <v>10</v>
      </c>
      <c r="F61" s="18" t="s">
        <v>805</v>
      </c>
      <c r="G61" s="19">
        <v>3359523026</v>
      </c>
      <c r="H61" s="12" t="s">
        <v>282</v>
      </c>
      <c r="I61" s="8" t="s">
        <v>82</v>
      </c>
      <c r="J61" s="23" t="s">
        <v>614</v>
      </c>
      <c r="K61" s="24">
        <v>12000</v>
      </c>
      <c r="L61" s="70"/>
      <c r="M61" s="71"/>
      <c r="N61" s="6"/>
    </row>
    <row r="62" spans="1:14" ht="25.5" x14ac:dyDescent="0.2">
      <c r="A62" s="10">
        <f t="shared" si="0"/>
        <v>53</v>
      </c>
      <c r="B62" s="22" t="s">
        <v>83</v>
      </c>
      <c r="C62" s="8" t="s">
        <v>361</v>
      </c>
      <c r="D62" s="8" t="s">
        <v>510</v>
      </c>
      <c r="E62" s="35">
        <v>10</v>
      </c>
      <c r="F62" s="18" t="s">
        <v>806</v>
      </c>
      <c r="G62" s="19">
        <v>877742875</v>
      </c>
      <c r="H62" s="12" t="s">
        <v>282</v>
      </c>
      <c r="I62" s="8" t="s">
        <v>84</v>
      </c>
      <c r="J62" s="23" t="s">
        <v>614</v>
      </c>
      <c r="K62" s="24">
        <v>12000</v>
      </c>
      <c r="L62" s="70"/>
      <c r="M62" s="71"/>
      <c r="N62" s="6"/>
    </row>
    <row r="63" spans="1:14" ht="25.5" x14ac:dyDescent="0.2">
      <c r="A63" s="10">
        <f t="shared" si="0"/>
        <v>54</v>
      </c>
      <c r="B63" s="22" t="s">
        <v>85</v>
      </c>
      <c r="C63" s="8" t="s">
        <v>362</v>
      </c>
      <c r="D63" s="8" t="s">
        <v>510</v>
      </c>
      <c r="E63" s="35">
        <v>10</v>
      </c>
      <c r="F63" s="18" t="s">
        <v>807</v>
      </c>
      <c r="G63" s="19">
        <v>1419528485</v>
      </c>
      <c r="H63" s="12" t="s">
        <v>282</v>
      </c>
      <c r="I63" s="8" t="s">
        <v>86</v>
      </c>
      <c r="J63" s="23" t="s">
        <v>614</v>
      </c>
      <c r="K63" s="24">
        <v>12000</v>
      </c>
      <c r="L63" s="70"/>
      <c r="M63" s="71"/>
      <c r="N63" s="6"/>
    </row>
    <row r="64" spans="1:14" ht="25.5" x14ac:dyDescent="0.2">
      <c r="A64" s="10">
        <f t="shared" si="0"/>
        <v>55</v>
      </c>
      <c r="B64" s="22" t="s">
        <v>87</v>
      </c>
      <c r="C64" s="8" t="s">
        <v>363</v>
      </c>
      <c r="D64" s="8" t="s">
        <v>510</v>
      </c>
      <c r="E64" s="35">
        <v>10</v>
      </c>
      <c r="F64" s="18" t="s">
        <v>808</v>
      </c>
      <c r="G64" s="19">
        <v>3804516219</v>
      </c>
      <c r="H64" s="12" t="s">
        <v>282</v>
      </c>
      <c r="I64" s="8" t="s">
        <v>88</v>
      </c>
      <c r="J64" s="23" t="s">
        <v>614</v>
      </c>
      <c r="K64" s="24">
        <v>12000</v>
      </c>
      <c r="L64" s="70"/>
      <c r="M64" s="71"/>
      <c r="N64" s="6"/>
    </row>
    <row r="65" spans="1:14" ht="25.5" x14ac:dyDescent="0.2">
      <c r="A65" s="10">
        <f t="shared" si="0"/>
        <v>56</v>
      </c>
      <c r="B65" s="22" t="s">
        <v>89</v>
      </c>
      <c r="C65" s="8" t="s">
        <v>364</v>
      </c>
      <c r="D65" s="8" t="s">
        <v>510</v>
      </c>
      <c r="E65" s="35">
        <v>10</v>
      </c>
      <c r="F65" s="18" t="s">
        <v>809</v>
      </c>
      <c r="G65" s="19">
        <v>4117711098</v>
      </c>
      <c r="H65" s="12" t="s">
        <v>282</v>
      </c>
      <c r="I65" s="8" t="s">
        <v>90</v>
      </c>
      <c r="J65" s="23" t="s">
        <v>614</v>
      </c>
      <c r="K65" s="24">
        <v>12000</v>
      </c>
      <c r="L65" s="70"/>
      <c r="M65" s="71"/>
      <c r="N65" s="6"/>
    </row>
    <row r="66" spans="1:14" ht="25.5" x14ac:dyDescent="0.2">
      <c r="A66" s="10">
        <f t="shared" si="0"/>
        <v>57</v>
      </c>
      <c r="B66" s="22" t="s">
        <v>91</v>
      </c>
      <c r="C66" s="8" t="s">
        <v>365</v>
      </c>
      <c r="D66" s="8" t="s">
        <v>510</v>
      </c>
      <c r="E66" s="35">
        <v>10</v>
      </c>
      <c r="F66" s="18" t="s">
        <v>810</v>
      </c>
      <c r="G66" s="19">
        <v>1277643262</v>
      </c>
      <c r="H66" s="12" t="s">
        <v>282</v>
      </c>
      <c r="I66" s="8" t="s">
        <v>92</v>
      </c>
      <c r="J66" s="23" t="s">
        <v>614</v>
      </c>
      <c r="K66" s="24">
        <v>12000</v>
      </c>
      <c r="L66" s="70"/>
      <c r="M66" s="71"/>
      <c r="N66" s="6"/>
    </row>
    <row r="67" spans="1:14" ht="25.5" x14ac:dyDescent="0.2">
      <c r="A67" s="10">
        <f t="shared" si="0"/>
        <v>58</v>
      </c>
      <c r="B67" s="22" t="s">
        <v>95</v>
      </c>
      <c r="C67" s="8" t="s">
        <v>366</v>
      </c>
      <c r="D67" s="8" t="s">
        <v>510</v>
      </c>
      <c r="E67" s="35">
        <v>10</v>
      </c>
      <c r="F67" s="18" t="s">
        <v>811</v>
      </c>
      <c r="G67" s="19">
        <v>3813886887</v>
      </c>
      <c r="H67" s="12" t="s">
        <v>282</v>
      </c>
      <c r="I67" s="8" t="s">
        <v>96</v>
      </c>
      <c r="J67" s="23" t="s">
        <v>614</v>
      </c>
      <c r="K67" s="24">
        <v>12000</v>
      </c>
      <c r="L67" s="70"/>
      <c r="M67" s="71"/>
      <c r="N67" s="6"/>
    </row>
    <row r="68" spans="1:14" ht="25.5" x14ac:dyDescent="0.2">
      <c r="A68" s="88">
        <f t="shared" si="0"/>
        <v>59</v>
      </c>
      <c r="B68" s="89" t="s">
        <v>97</v>
      </c>
      <c r="C68" s="88" t="s">
        <v>367</v>
      </c>
      <c r="D68" s="88" t="s">
        <v>510</v>
      </c>
      <c r="E68" s="90">
        <v>9</v>
      </c>
      <c r="F68" s="91" t="s">
        <v>812</v>
      </c>
      <c r="G68" s="92">
        <v>1944209022</v>
      </c>
      <c r="H68" s="93" t="s">
        <v>282</v>
      </c>
      <c r="I68" s="88" t="s">
        <v>98</v>
      </c>
      <c r="J68" s="94" t="s">
        <v>614</v>
      </c>
      <c r="K68" s="95">
        <f>ROUND(10000/30*29,2)</f>
        <v>9666.67</v>
      </c>
      <c r="L68" s="70"/>
      <c r="M68" s="71"/>
      <c r="N68" s="6"/>
    </row>
    <row r="69" spans="1:14" ht="25.5" x14ac:dyDescent="0.2">
      <c r="A69" s="72">
        <f t="shared" si="0"/>
        <v>60</v>
      </c>
      <c r="B69" s="73" t="s">
        <v>97</v>
      </c>
      <c r="C69" s="72" t="s">
        <v>367</v>
      </c>
      <c r="D69" s="72" t="s">
        <v>510</v>
      </c>
      <c r="E69" s="74">
        <v>10</v>
      </c>
      <c r="F69" s="18" t="s">
        <v>813</v>
      </c>
      <c r="G69" s="19">
        <v>1025589287</v>
      </c>
      <c r="H69" s="75" t="s">
        <v>282</v>
      </c>
      <c r="I69" s="72" t="s">
        <v>98</v>
      </c>
      <c r="J69" s="76" t="s">
        <v>614</v>
      </c>
      <c r="K69" s="77">
        <v>10000</v>
      </c>
      <c r="L69" s="70" t="s">
        <v>630</v>
      </c>
      <c r="M69" s="71"/>
      <c r="N69" s="6"/>
    </row>
    <row r="70" spans="1:14" ht="25.5" x14ac:dyDescent="0.2">
      <c r="A70" s="10">
        <f>+A69+1</f>
        <v>61</v>
      </c>
      <c r="B70" s="22" t="s">
        <v>99</v>
      </c>
      <c r="C70" s="8" t="s">
        <v>368</v>
      </c>
      <c r="D70" s="8" t="s">
        <v>510</v>
      </c>
      <c r="E70" s="35">
        <v>10</v>
      </c>
      <c r="F70" s="18" t="s">
        <v>814</v>
      </c>
      <c r="G70" s="20">
        <v>1231242170</v>
      </c>
      <c r="H70" s="8" t="s">
        <v>284</v>
      </c>
      <c r="I70" s="8" t="s">
        <v>100</v>
      </c>
      <c r="J70" s="23" t="s">
        <v>614</v>
      </c>
      <c r="K70" s="24">
        <v>12000</v>
      </c>
      <c r="L70" s="70"/>
      <c r="M70" s="71"/>
      <c r="N70" s="6"/>
    </row>
    <row r="71" spans="1:14" ht="25.5" x14ac:dyDescent="0.2">
      <c r="A71" s="10">
        <f t="shared" si="0"/>
        <v>62</v>
      </c>
      <c r="B71" s="22" t="s">
        <v>101</v>
      </c>
      <c r="C71" s="8" t="s">
        <v>369</v>
      </c>
      <c r="D71" s="8" t="s">
        <v>510</v>
      </c>
      <c r="E71" s="35">
        <v>10</v>
      </c>
      <c r="F71" s="18" t="s">
        <v>815</v>
      </c>
      <c r="G71" s="19">
        <v>2724220766</v>
      </c>
      <c r="H71" s="12" t="s">
        <v>282</v>
      </c>
      <c r="I71" s="8" t="s">
        <v>102</v>
      </c>
      <c r="J71" s="23" t="s">
        <v>614</v>
      </c>
      <c r="K71" s="24">
        <v>12000</v>
      </c>
      <c r="L71" s="70"/>
      <c r="M71" s="71"/>
      <c r="N71" s="6"/>
    </row>
    <row r="72" spans="1:14" ht="25.5" x14ac:dyDescent="0.2">
      <c r="A72" s="10">
        <f t="shared" si="0"/>
        <v>63</v>
      </c>
      <c r="B72" s="22" t="s">
        <v>297</v>
      </c>
      <c r="C72" s="8" t="s">
        <v>370</v>
      </c>
      <c r="D72" s="8" t="s">
        <v>510</v>
      </c>
      <c r="E72" s="35">
        <v>10</v>
      </c>
      <c r="F72" s="18" t="s">
        <v>816</v>
      </c>
      <c r="G72" s="21">
        <v>1457998678</v>
      </c>
      <c r="H72" s="15" t="s">
        <v>284</v>
      </c>
      <c r="I72" s="8" t="s">
        <v>520</v>
      </c>
      <c r="J72" s="23" t="s">
        <v>614</v>
      </c>
      <c r="K72" s="24">
        <v>10000</v>
      </c>
      <c r="L72" s="70"/>
      <c r="M72" s="71"/>
      <c r="N72" s="6"/>
    </row>
    <row r="73" spans="1:14" ht="25.5" x14ac:dyDescent="0.2">
      <c r="A73" s="10">
        <f t="shared" si="0"/>
        <v>64</v>
      </c>
      <c r="B73" s="22" t="s">
        <v>198</v>
      </c>
      <c r="C73" s="8" t="s">
        <v>371</v>
      </c>
      <c r="D73" s="8" t="s">
        <v>510</v>
      </c>
      <c r="E73" s="35">
        <v>10</v>
      </c>
      <c r="F73" s="18" t="s">
        <v>817</v>
      </c>
      <c r="G73" s="19">
        <v>2845197549</v>
      </c>
      <c r="H73" s="15" t="s">
        <v>290</v>
      </c>
      <c r="I73" s="8" t="s">
        <v>521</v>
      </c>
      <c r="J73" s="23" t="s">
        <v>614</v>
      </c>
      <c r="K73" s="24">
        <v>12000</v>
      </c>
      <c r="L73" s="70"/>
      <c r="M73" s="71"/>
      <c r="N73" s="6"/>
    </row>
    <row r="74" spans="1:14" ht="38.25" x14ac:dyDescent="0.2">
      <c r="A74" s="10">
        <f t="shared" si="0"/>
        <v>65</v>
      </c>
      <c r="B74" s="22" t="s">
        <v>153</v>
      </c>
      <c r="C74" s="8" t="s">
        <v>372</v>
      </c>
      <c r="D74" s="8" t="s">
        <v>511</v>
      </c>
      <c r="E74" s="35">
        <v>10</v>
      </c>
      <c r="F74" s="78" t="s">
        <v>653</v>
      </c>
      <c r="G74" s="79" t="s">
        <v>654</v>
      </c>
      <c r="H74" s="12" t="s">
        <v>282</v>
      </c>
      <c r="I74" s="8" t="s">
        <v>154</v>
      </c>
      <c r="J74" s="23" t="s">
        <v>615</v>
      </c>
      <c r="K74" s="24">
        <v>4000</v>
      </c>
      <c r="L74" s="70"/>
      <c r="M74" s="71"/>
      <c r="N74" s="6"/>
    </row>
    <row r="75" spans="1:14" ht="38.25" x14ac:dyDescent="0.2">
      <c r="A75" s="10">
        <f t="shared" si="0"/>
        <v>66</v>
      </c>
      <c r="B75" s="22" t="s">
        <v>155</v>
      </c>
      <c r="C75" s="8" t="s">
        <v>373</v>
      </c>
      <c r="D75" s="8" t="s">
        <v>511</v>
      </c>
      <c r="E75" s="35">
        <v>10</v>
      </c>
      <c r="F75" s="47" t="s">
        <v>698</v>
      </c>
      <c r="G75" s="58" t="s">
        <v>655</v>
      </c>
      <c r="H75" s="12" t="s">
        <v>282</v>
      </c>
      <c r="I75" s="8" t="s">
        <v>156</v>
      </c>
      <c r="J75" s="23" t="s">
        <v>615</v>
      </c>
      <c r="K75" s="24">
        <v>5500</v>
      </c>
      <c r="L75" s="70"/>
      <c r="M75" s="71"/>
      <c r="N75" s="6"/>
    </row>
    <row r="76" spans="1:14" ht="38.25" x14ac:dyDescent="0.2">
      <c r="A76" s="10">
        <f t="shared" si="0"/>
        <v>67</v>
      </c>
      <c r="B76" s="22" t="s">
        <v>157</v>
      </c>
      <c r="C76" s="8" t="s">
        <v>374</v>
      </c>
      <c r="D76" s="8" t="s">
        <v>511</v>
      </c>
      <c r="E76" s="35">
        <v>10</v>
      </c>
      <c r="F76" s="47" t="s">
        <v>656</v>
      </c>
      <c r="G76" s="58" t="s">
        <v>657</v>
      </c>
      <c r="H76" s="12" t="s">
        <v>282</v>
      </c>
      <c r="I76" s="8" t="s">
        <v>158</v>
      </c>
      <c r="J76" s="23" t="s">
        <v>615</v>
      </c>
      <c r="K76" s="24">
        <v>11000</v>
      </c>
      <c r="L76" s="70"/>
      <c r="M76" s="71"/>
      <c r="N76" s="6"/>
    </row>
    <row r="77" spans="1:14" ht="38.25" x14ac:dyDescent="0.2">
      <c r="A77" s="10">
        <f t="shared" si="0"/>
        <v>68</v>
      </c>
      <c r="B77" s="22" t="s">
        <v>159</v>
      </c>
      <c r="C77" s="8" t="s">
        <v>375</v>
      </c>
      <c r="D77" s="8" t="s">
        <v>511</v>
      </c>
      <c r="E77" s="35">
        <v>10</v>
      </c>
      <c r="F77" s="47" t="s">
        <v>658</v>
      </c>
      <c r="G77" s="58" t="s">
        <v>659</v>
      </c>
      <c r="H77" s="12" t="s">
        <v>282</v>
      </c>
      <c r="I77" s="8" t="s">
        <v>160</v>
      </c>
      <c r="J77" s="23" t="s">
        <v>615</v>
      </c>
      <c r="K77" s="24">
        <v>11000</v>
      </c>
      <c r="L77" s="70"/>
      <c r="M77" s="71"/>
      <c r="N77" s="6"/>
    </row>
    <row r="78" spans="1:14" ht="38.25" x14ac:dyDescent="0.2">
      <c r="A78" s="10">
        <f t="shared" si="0"/>
        <v>69</v>
      </c>
      <c r="B78" s="22" t="s">
        <v>305</v>
      </c>
      <c r="C78" s="8" t="s">
        <v>376</v>
      </c>
      <c r="D78" s="8" t="s">
        <v>511</v>
      </c>
      <c r="E78" s="35">
        <v>10</v>
      </c>
      <c r="F78" s="47" t="s">
        <v>818</v>
      </c>
      <c r="G78" s="58" t="s">
        <v>819</v>
      </c>
      <c r="H78" s="12" t="s">
        <v>282</v>
      </c>
      <c r="I78" s="8" t="s">
        <v>522</v>
      </c>
      <c r="J78" s="23" t="s">
        <v>615</v>
      </c>
      <c r="K78" s="24">
        <v>8000</v>
      </c>
      <c r="L78" s="70"/>
      <c r="M78" s="71"/>
      <c r="N78" s="6"/>
    </row>
    <row r="79" spans="1:14" ht="38.25" x14ac:dyDescent="0.2">
      <c r="A79" s="10">
        <f t="shared" ref="A79:A141" si="1">A78+1</f>
        <v>70</v>
      </c>
      <c r="B79" s="22" t="s">
        <v>161</v>
      </c>
      <c r="C79" s="8" t="s">
        <v>377</v>
      </c>
      <c r="D79" s="8" t="s">
        <v>511</v>
      </c>
      <c r="E79" s="35">
        <v>10</v>
      </c>
      <c r="F79" s="47" t="s">
        <v>660</v>
      </c>
      <c r="G79" s="58" t="s">
        <v>661</v>
      </c>
      <c r="H79" s="12" t="s">
        <v>282</v>
      </c>
      <c r="I79" s="8" t="s">
        <v>162</v>
      </c>
      <c r="J79" s="23" t="s">
        <v>615</v>
      </c>
      <c r="K79" s="24">
        <v>9000</v>
      </c>
      <c r="L79" s="70"/>
      <c r="M79" s="71"/>
      <c r="N79" s="6"/>
    </row>
    <row r="80" spans="1:14" ht="38.25" x14ac:dyDescent="0.2">
      <c r="A80" s="10">
        <f t="shared" si="1"/>
        <v>71</v>
      </c>
      <c r="B80" s="22" t="s">
        <v>306</v>
      </c>
      <c r="C80" s="8" t="s">
        <v>378</v>
      </c>
      <c r="D80" s="8" t="s">
        <v>511</v>
      </c>
      <c r="E80" s="35">
        <v>10</v>
      </c>
      <c r="F80" s="47" t="s">
        <v>662</v>
      </c>
      <c r="G80" s="58" t="s">
        <v>663</v>
      </c>
      <c r="H80" s="12" t="s">
        <v>282</v>
      </c>
      <c r="I80" s="8" t="s">
        <v>523</v>
      </c>
      <c r="J80" s="23" t="s">
        <v>615</v>
      </c>
      <c r="K80" s="24">
        <v>9000</v>
      </c>
      <c r="L80" s="70"/>
      <c r="M80" s="71"/>
      <c r="N80" s="6"/>
    </row>
    <row r="81" spans="1:14" ht="38.25" x14ac:dyDescent="0.2">
      <c r="A81" s="10">
        <f t="shared" si="1"/>
        <v>72</v>
      </c>
      <c r="B81" s="22" t="s">
        <v>175</v>
      </c>
      <c r="C81" s="8" t="s">
        <v>379</v>
      </c>
      <c r="D81" s="8" t="s">
        <v>511</v>
      </c>
      <c r="E81" s="35">
        <v>10</v>
      </c>
      <c r="F81" s="47" t="s">
        <v>664</v>
      </c>
      <c r="G81" s="58" t="s">
        <v>665</v>
      </c>
      <c r="H81" s="12" t="s">
        <v>282</v>
      </c>
      <c r="I81" s="8" t="s">
        <v>176</v>
      </c>
      <c r="J81" s="23" t="s">
        <v>615</v>
      </c>
      <c r="K81" s="24">
        <v>12000</v>
      </c>
      <c r="L81" s="70"/>
      <c r="M81" s="71"/>
      <c r="N81" s="6"/>
    </row>
    <row r="82" spans="1:14" ht="38.25" x14ac:dyDescent="0.2">
      <c r="A82" s="10">
        <f t="shared" si="1"/>
        <v>73</v>
      </c>
      <c r="B82" s="22" t="s">
        <v>177</v>
      </c>
      <c r="C82" s="8" t="s">
        <v>380</v>
      </c>
      <c r="D82" s="8" t="s">
        <v>511</v>
      </c>
      <c r="E82" s="35">
        <v>10</v>
      </c>
      <c r="F82" s="47" t="s">
        <v>666</v>
      </c>
      <c r="G82" s="58" t="s">
        <v>667</v>
      </c>
      <c r="H82" s="12" t="s">
        <v>282</v>
      </c>
      <c r="I82" s="8" t="s">
        <v>178</v>
      </c>
      <c r="J82" s="23" t="s">
        <v>615</v>
      </c>
      <c r="K82" s="24">
        <v>12000</v>
      </c>
      <c r="L82" s="70"/>
      <c r="M82" s="71"/>
      <c r="N82" s="6"/>
    </row>
    <row r="83" spans="1:14" ht="38.25" x14ac:dyDescent="0.2">
      <c r="A83" s="10">
        <f t="shared" si="1"/>
        <v>74</v>
      </c>
      <c r="B83" s="22" t="s">
        <v>193</v>
      </c>
      <c r="C83" s="8" t="s">
        <v>381</v>
      </c>
      <c r="D83" s="8" t="s">
        <v>511</v>
      </c>
      <c r="E83" s="35">
        <v>10</v>
      </c>
      <c r="F83" s="47" t="s">
        <v>668</v>
      </c>
      <c r="G83" s="58" t="s">
        <v>669</v>
      </c>
      <c r="H83" s="12" t="s">
        <v>282</v>
      </c>
      <c r="I83" s="8" t="s">
        <v>194</v>
      </c>
      <c r="J83" s="23" t="s">
        <v>615</v>
      </c>
      <c r="K83" s="24">
        <v>12000</v>
      </c>
      <c r="L83" s="70"/>
      <c r="M83" s="71"/>
      <c r="N83" s="6"/>
    </row>
    <row r="84" spans="1:14" ht="38.25" x14ac:dyDescent="0.2">
      <c r="A84" s="10">
        <f t="shared" si="1"/>
        <v>75</v>
      </c>
      <c r="B84" s="22" t="s">
        <v>183</v>
      </c>
      <c r="C84" s="8" t="s">
        <v>382</v>
      </c>
      <c r="D84" s="8" t="s">
        <v>511</v>
      </c>
      <c r="E84" s="35">
        <v>10</v>
      </c>
      <c r="F84" s="47" t="s">
        <v>670</v>
      </c>
      <c r="G84" s="58" t="s">
        <v>671</v>
      </c>
      <c r="H84" s="15" t="s">
        <v>284</v>
      </c>
      <c r="I84" s="8" t="s">
        <v>184</v>
      </c>
      <c r="J84" s="23" t="s">
        <v>615</v>
      </c>
      <c r="K84" s="24">
        <v>12000</v>
      </c>
      <c r="L84" s="70"/>
      <c r="M84" s="71"/>
      <c r="N84" s="6"/>
    </row>
    <row r="85" spans="1:14" ht="38.25" x14ac:dyDescent="0.2">
      <c r="A85" s="10">
        <f t="shared" si="1"/>
        <v>76</v>
      </c>
      <c r="B85" s="22" t="s">
        <v>307</v>
      </c>
      <c r="C85" s="8" t="s">
        <v>383</v>
      </c>
      <c r="D85" s="8" t="s">
        <v>511</v>
      </c>
      <c r="E85" s="35">
        <v>10</v>
      </c>
      <c r="F85" s="47" t="s">
        <v>672</v>
      </c>
      <c r="G85" s="58" t="s">
        <v>673</v>
      </c>
      <c r="H85" s="12" t="s">
        <v>282</v>
      </c>
      <c r="I85" s="8" t="s">
        <v>524</v>
      </c>
      <c r="J85" s="23" t="s">
        <v>615</v>
      </c>
      <c r="K85" s="24">
        <v>12000</v>
      </c>
      <c r="L85" s="70"/>
      <c r="M85" s="71"/>
      <c r="N85" s="6"/>
    </row>
    <row r="86" spans="1:14" ht="38.25" x14ac:dyDescent="0.2">
      <c r="A86" s="10">
        <f t="shared" si="1"/>
        <v>77</v>
      </c>
      <c r="B86" s="22" t="s">
        <v>185</v>
      </c>
      <c r="C86" s="8" t="s">
        <v>384</v>
      </c>
      <c r="D86" s="8" t="s">
        <v>511</v>
      </c>
      <c r="E86" s="35">
        <v>10</v>
      </c>
      <c r="F86" s="47" t="s">
        <v>674</v>
      </c>
      <c r="G86" s="58" t="s">
        <v>675</v>
      </c>
      <c r="H86" s="12" t="s">
        <v>282</v>
      </c>
      <c r="I86" s="8" t="s">
        <v>186</v>
      </c>
      <c r="J86" s="23" t="s">
        <v>615</v>
      </c>
      <c r="K86" s="24">
        <v>12000</v>
      </c>
      <c r="L86" s="70"/>
      <c r="M86" s="71"/>
      <c r="N86" s="6"/>
    </row>
    <row r="87" spans="1:14" ht="38.25" x14ac:dyDescent="0.2">
      <c r="A87" s="10">
        <f t="shared" si="1"/>
        <v>78</v>
      </c>
      <c r="B87" s="22" t="s">
        <v>187</v>
      </c>
      <c r="C87" s="8" t="s">
        <v>385</v>
      </c>
      <c r="D87" s="8" t="s">
        <v>511</v>
      </c>
      <c r="E87" s="35">
        <v>10</v>
      </c>
      <c r="F87" s="47" t="s">
        <v>699</v>
      </c>
      <c r="G87" s="58" t="s">
        <v>700</v>
      </c>
      <c r="H87" s="12" t="s">
        <v>282</v>
      </c>
      <c r="I87" s="8" t="s">
        <v>188</v>
      </c>
      <c r="J87" s="23" t="s">
        <v>615</v>
      </c>
      <c r="K87" s="24">
        <v>10000</v>
      </c>
      <c r="L87" s="70" t="s">
        <v>701</v>
      </c>
      <c r="M87" s="71"/>
      <c r="N87" s="6"/>
    </row>
    <row r="88" spans="1:14" ht="38.25" x14ac:dyDescent="0.2">
      <c r="A88" s="10">
        <f>+A87+1</f>
        <v>79</v>
      </c>
      <c r="B88" s="22" t="s">
        <v>308</v>
      </c>
      <c r="C88" s="8" t="s">
        <v>386</v>
      </c>
      <c r="D88" s="8" t="s">
        <v>511</v>
      </c>
      <c r="E88" s="35">
        <v>10</v>
      </c>
      <c r="F88" s="47" t="s">
        <v>678</v>
      </c>
      <c r="G88" s="58" t="s">
        <v>679</v>
      </c>
      <c r="H88" s="12" t="s">
        <v>282</v>
      </c>
      <c r="I88" s="8" t="s">
        <v>301</v>
      </c>
      <c r="J88" s="23" t="s">
        <v>615</v>
      </c>
      <c r="K88" s="24">
        <v>9000</v>
      </c>
      <c r="L88" s="70"/>
      <c r="M88" s="71"/>
      <c r="N88" s="6"/>
    </row>
    <row r="89" spans="1:14" ht="38.25" x14ac:dyDescent="0.2">
      <c r="A89" s="10">
        <f t="shared" si="1"/>
        <v>80</v>
      </c>
      <c r="B89" s="22" t="s">
        <v>189</v>
      </c>
      <c r="C89" s="8" t="s">
        <v>387</v>
      </c>
      <c r="D89" s="8" t="s">
        <v>511</v>
      </c>
      <c r="E89" s="35">
        <v>10</v>
      </c>
      <c r="F89" s="47" t="s">
        <v>680</v>
      </c>
      <c r="G89" s="58" t="s">
        <v>681</v>
      </c>
      <c r="H89" s="12" t="s">
        <v>282</v>
      </c>
      <c r="I89" s="8" t="s">
        <v>190</v>
      </c>
      <c r="J89" s="23" t="s">
        <v>615</v>
      </c>
      <c r="K89" s="24">
        <v>7000</v>
      </c>
      <c r="L89" s="70"/>
      <c r="M89" s="71"/>
      <c r="N89" s="6"/>
    </row>
    <row r="90" spans="1:14" ht="38.25" x14ac:dyDescent="0.2">
      <c r="A90" s="10">
        <f t="shared" si="1"/>
        <v>81</v>
      </c>
      <c r="B90" s="22" t="s">
        <v>309</v>
      </c>
      <c r="C90" s="8" t="s">
        <v>388</v>
      </c>
      <c r="D90" s="8" t="s">
        <v>511</v>
      </c>
      <c r="E90" s="35">
        <v>10</v>
      </c>
      <c r="F90" s="47" t="s">
        <v>682</v>
      </c>
      <c r="G90" s="58" t="s">
        <v>683</v>
      </c>
      <c r="H90" s="12" t="s">
        <v>282</v>
      </c>
      <c r="I90" s="8" t="s">
        <v>525</v>
      </c>
      <c r="J90" s="23" t="s">
        <v>615</v>
      </c>
      <c r="K90" s="24">
        <v>8000</v>
      </c>
      <c r="L90" s="70"/>
      <c r="M90" s="71"/>
      <c r="N90" s="6"/>
    </row>
    <row r="91" spans="1:14" ht="38.25" x14ac:dyDescent="0.2">
      <c r="A91" s="10">
        <f t="shared" si="1"/>
        <v>82</v>
      </c>
      <c r="B91" s="22" t="s">
        <v>163</v>
      </c>
      <c r="C91" s="8" t="s">
        <v>389</v>
      </c>
      <c r="D91" s="8" t="s">
        <v>511</v>
      </c>
      <c r="E91" s="35">
        <v>10</v>
      </c>
      <c r="F91" s="47" t="s">
        <v>684</v>
      </c>
      <c r="G91" s="58" t="s">
        <v>685</v>
      </c>
      <c r="H91" s="12" t="s">
        <v>282</v>
      </c>
      <c r="I91" s="8" t="s">
        <v>164</v>
      </c>
      <c r="J91" s="23" t="s">
        <v>615</v>
      </c>
      <c r="K91" s="24">
        <v>10000</v>
      </c>
      <c r="L91" s="70" t="s">
        <v>630</v>
      </c>
      <c r="M91" s="71"/>
      <c r="N91" s="6"/>
    </row>
    <row r="92" spans="1:14" ht="38.25" x14ac:dyDescent="0.2">
      <c r="A92" s="10">
        <f t="shared" si="1"/>
        <v>83</v>
      </c>
      <c r="B92" s="22" t="s">
        <v>165</v>
      </c>
      <c r="C92" s="8" t="s">
        <v>390</v>
      </c>
      <c r="D92" s="8" t="s">
        <v>511</v>
      </c>
      <c r="E92" s="35">
        <v>10</v>
      </c>
      <c r="F92" s="47" t="s">
        <v>686</v>
      </c>
      <c r="G92" s="58" t="s">
        <v>687</v>
      </c>
      <c r="H92" s="12" t="s">
        <v>282</v>
      </c>
      <c r="I92" s="8" t="s">
        <v>166</v>
      </c>
      <c r="J92" s="23" t="s">
        <v>615</v>
      </c>
      <c r="K92" s="24">
        <v>12000</v>
      </c>
      <c r="L92" s="70"/>
      <c r="M92" s="71"/>
      <c r="N92" s="6"/>
    </row>
    <row r="93" spans="1:14" ht="38.25" x14ac:dyDescent="0.2">
      <c r="A93" s="10">
        <f t="shared" si="1"/>
        <v>84</v>
      </c>
      <c r="B93" s="22" t="s">
        <v>167</v>
      </c>
      <c r="C93" s="8" t="s">
        <v>391</v>
      </c>
      <c r="D93" s="8" t="s">
        <v>511</v>
      </c>
      <c r="E93" s="35">
        <v>10</v>
      </c>
      <c r="F93" s="47" t="s">
        <v>676</v>
      </c>
      <c r="G93" s="58" t="s">
        <v>677</v>
      </c>
      <c r="H93" s="12" t="s">
        <v>282</v>
      </c>
      <c r="I93" s="8" t="s">
        <v>168</v>
      </c>
      <c r="J93" s="23" t="s">
        <v>615</v>
      </c>
      <c r="K93" s="24">
        <v>8000</v>
      </c>
      <c r="L93" s="70"/>
      <c r="M93" s="71"/>
      <c r="N93" s="6"/>
    </row>
    <row r="94" spans="1:14" ht="38.25" x14ac:dyDescent="0.2">
      <c r="A94" s="10">
        <f t="shared" si="1"/>
        <v>85</v>
      </c>
      <c r="B94" s="22" t="s">
        <v>169</v>
      </c>
      <c r="C94" s="8" t="s">
        <v>392</v>
      </c>
      <c r="D94" s="8" t="s">
        <v>511</v>
      </c>
      <c r="E94" s="35">
        <v>10</v>
      </c>
      <c r="F94" s="47" t="s">
        <v>688</v>
      </c>
      <c r="G94" s="58" t="s">
        <v>689</v>
      </c>
      <c r="H94" s="12" t="s">
        <v>282</v>
      </c>
      <c r="I94" s="8" t="s">
        <v>170</v>
      </c>
      <c r="J94" s="23" t="s">
        <v>615</v>
      </c>
      <c r="K94" s="24">
        <v>7000</v>
      </c>
      <c r="L94" s="70"/>
      <c r="M94" s="71"/>
      <c r="N94" s="6"/>
    </row>
    <row r="95" spans="1:14" ht="38.25" x14ac:dyDescent="0.2">
      <c r="A95" s="10">
        <f t="shared" si="1"/>
        <v>86</v>
      </c>
      <c r="B95" s="22" t="s">
        <v>171</v>
      </c>
      <c r="C95" s="8" t="s">
        <v>393</v>
      </c>
      <c r="D95" s="8" t="s">
        <v>511</v>
      </c>
      <c r="E95" s="35">
        <v>10</v>
      </c>
      <c r="F95" s="47" t="s">
        <v>690</v>
      </c>
      <c r="G95" s="58" t="s">
        <v>691</v>
      </c>
      <c r="H95" s="12" t="s">
        <v>282</v>
      </c>
      <c r="I95" s="8" t="s">
        <v>172</v>
      </c>
      <c r="J95" s="23" t="s">
        <v>615</v>
      </c>
      <c r="K95" s="24">
        <v>10000</v>
      </c>
      <c r="L95" s="70"/>
      <c r="M95" s="71"/>
      <c r="N95" s="6"/>
    </row>
    <row r="96" spans="1:14" ht="38.25" x14ac:dyDescent="0.2">
      <c r="A96" s="10">
        <f t="shared" si="1"/>
        <v>87</v>
      </c>
      <c r="B96" s="22" t="s">
        <v>173</v>
      </c>
      <c r="C96" s="8" t="s">
        <v>394</v>
      </c>
      <c r="D96" s="8" t="s">
        <v>511</v>
      </c>
      <c r="E96" s="35">
        <v>10</v>
      </c>
      <c r="F96" s="47" t="s">
        <v>692</v>
      </c>
      <c r="G96" s="58" t="s">
        <v>693</v>
      </c>
      <c r="H96" s="12" t="s">
        <v>282</v>
      </c>
      <c r="I96" s="8" t="s">
        <v>174</v>
      </c>
      <c r="J96" s="23" t="s">
        <v>615</v>
      </c>
      <c r="K96" s="24">
        <v>12000</v>
      </c>
      <c r="L96" s="70"/>
      <c r="M96" s="71"/>
      <c r="N96" s="6"/>
    </row>
    <row r="97" spans="1:14" ht="38.25" x14ac:dyDescent="0.2">
      <c r="A97" s="10">
        <f t="shared" si="1"/>
        <v>88</v>
      </c>
      <c r="B97" s="22" t="s">
        <v>179</v>
      </c>
      <c r="C97" s="8" t="s">
        <v>395</v>
      </c>
      <c r="D97" s="8" t="s">
        <v>511</v>
      </c>
      <c r="E97" s="35">
        <v>10</v>
      </c>
      <c r="F97" s="47" t="s">
        <v>694</v>
      </c>
      <c r="G97" s="58" t="s">
        <v>695</v>
      </c>
      <c r="H97" s="12" t="s">
        <v>282</v>
      </c>
      <c r="I97" s="8" t="s">
        <v>180</v>
      </c>
      <c r="J97" s="23" t="s">
        <v>615</v>
      </c>
      <c r="K97" s="24">
        <v>7000</v>
      </c>
      <c r="L97" s="70"/>
      <c r="M97" s="71"/>
      <c r="N97" s="6"/>
    </row>
    <row r="98" spans="1:14" ht="38.25" x14ac:dyDescent="0.2">
      <c r="A98" s="10">
        <f t="shared" si="1"/>
        <v>89</v>
      </c>
      <c r="B98" s="22" t="s">
        <v>181</v>
      </c>
      <c r="C98" s="8" t="s">
        <v>396</v>
      </c>
      <c r="D98" s="8" t="s">
        <v>511</v>
      </c>
      <c r="E98" s="35">
        <v>10</v>
      </c>
      <c r="F98" s="8" t="s">
        <v>696</v>
      </c>
      <c r="G98" s="43">
        <v>2799650692</v>
      </c>
      <c r="H98" s="12" t="s">
        <v>282</v>
      </c>
      <c r="I98" s="8" t="s">
        <v>182</v>
      </c>
      <c r="J98" s="23" t="s">
        <v>615</v>
      </c>
      <c r="K98" s="24">
        <v>11000</v>
      </c>
      <c r="L98" s="70"/>
      <c r="M98" s="71"/>
      <c r="N98" s="6"/>
    </row>
    <row r="99" spans="1:14" ht="39" thickBot="1" x14ac:dyDescent="0.25">
      <c r="A99" s="10">
        <f t="shared" si="1"/>
        <v>90</v>
      </c>
      <c r="B99" s="22" t="s">
        <v>310</v>
      </c>
      <c r="C99" s="8" t="s">
        <v>397</v>
      </c>
      <c r="D99" s="8" t="s">
        <v>511</v>
      </c>
      <c r="E99" s="35">
        <v>10</v>
      </c>
      <c r="F99" s="48" t="s">
        <v>697</v>
      </c>
      <c r="G99" s="61">
        <v>1296190267</v>
      </c>
      <c r="H99" s="12" t="s">
        <v>282</v>
      </c>
      <c r="I99" s="8" t="s">
        <v>526</v>
      </c>
      <c r="J99" s="23" t="s">
        <v>615</v>
      </c>
      <c r="K99" s="24">
        <v>8000</v>
      </c>
      <c r="L99" s="70"/>
      <c r="M99" s="71"/>
      <c r="N99" s="6"/>
    </row>
    <row r="100" spans="1:14" ht="25.5" x14ac:dyDescent="0.2">
      <c r="A100" s="10">
        <f t="shared" si="1"/>
        <v>91</v>
      </c>
      <c r="B100" s="22" t="s">
        <v>103</v>
      </c>
      <c r="C100" s="8" t="s">
        <v>398</v>
      </c>
      <c r="D100" s="8" t="s">
        <v>512</v>
      </c>
      <c r="E100" s="35">
        <v>10</v>
      </c>
      <c r="F100" s="80" t="s">
        <v>822</v>
      </c>
      <c r="G100" s="80" t="s">
        <v>823</v>
      </c>
      <c r="H100" s="15" t="s">
        <v>285</v>
      </c>
      <c r="I100" s="8" t="s">
        <v>104</v>
      </c>
      <c r="J100" s="23" t="s">
        <v>616</v>
      </c>
      <c r="K100" s="24">
        <v>7000</v>
      </c>
      <c r="L100" s="70"/>
      <c r="M100" s="71"/>
      <c r="N100" s="6"/>
    </row>
    <row r="101" spans="1:14" ht="25.5" x14ac:dyDescent="0.2">
      <c r="A101" s="10">
        <f t="shared" si="1"/>
        <v>92</v>
      </c>
      <c r="B101" s="22" t="s">
        <v>105</v>
      </c>
      <c r="C101" s="8" t="s">
        <v>399</v>
      </c>
      <c r="D101" s="8" t="s">
        <v>512</v>
      </c>
      <c r="E101" s="35">
        <v>10</v>
      </c>
      <c r="F101" s="80" t="s">
        <v>824</v>
      </c>
      <c r="G101" s="80" t="s">
        <v>825</v>
      </c>
      <c r="H101" s="12" t="s">
        <v>282</v>
      </c>
      <c r="I101" s="8" t="s">
        <v>292</v>
      </c>
      <c r="J101" s="23" t="s">
        <v>616</v>
      </c>
      <c r="K101" s="24">
        <v>12000</v>
      </c>
      <c r="L101" s="70"/>
      <c r="M101" s="71"/>
      <c r="N101" s="6"/>
    </row>
    <row r="102" spans="1:14" ht="25.5" x14ac:dyDescent="0.2">
      <c r="A102" s="10">
        <f t="shared" si="1"/>
        <v>93</v>
      </c>
      <c r="B102" s="22" t="s">
        <v>106</v>
      </c>
      <c r="C102" s="8" t="s">
        <v>400</v>
      </c>
      <c r="D102" s="8" t="s">
        <v>512</v>
      </c>
      <c r="E102" s="35">
        <v>10</v>
      </c>
      <c r="F102" s="81" t="s">
        <v>826</v>
      </c>
      <c r="G102" s="80" t="s">
        <v>827</v>
      </c>
      <c r="H102" s="12" t="s">
        <v>282</v>
      </c>
      <c r="I102" s="8" t="s">
        <v>107</v>
      </c>
      <c r="J102" s="23" t="s">
        <v>616</v>
      </c>
      <c r="K102" s="24">
        <v>8000</v>
      </c>
      <c r="L102" s="70"/>
      <c r="M102" s="71"/>
      <c r="N102" s="6"/>
    </row>
    <row r="103" spans="1:14" ht="25.5" x14ac:dyDescent="0.2">
      <c r="A103" s="10">
        <f t="shared" si="1"/>
        <v>94</v>
      </c>
      <c r="B103" s="22" t="s">
        <v>108</v>
      </c>
      <c r="C103" s="8" t="s">
        <v>401</v>
      </c>
      <c r="D103" s="8" t="s">
        <v>512</v>
      </c>
      <c r="E103" s="35">
        <v>10</v>
      </c>
      <c r="F103" s="81" t="s">
        <v>828</v>
      </c>
      <c r="G103" s="80" t="s">
        <v>829</v>
      </c>
      <c r="H103" s="12" t="s">
        <v>282</v>
      </c>
      <c r="I103" s="8" t="s">
        <v>527</v>
      </c>
      <c r="J103" s="23" t="s">
        <v>616</v>
      </c>
      <c r="K103" s="24">
        <v>15000</v>
      </c>
      <c r="L103" s="70"/>
      <c r="M103" s="71"/>
      <c r="N103" s="6"/>
    </row>
    <row r="104" spans="1:14" ht="25.5" x14ac:dyDescent="0.2">
      <c r="A104" s="10">
        <f t="shared" si="1"/>
        <v>95</v>
      </c>
      <c r="B104" s="22" t="s">
        <v>109</v>
      </c>
      <c r="C104" s="8" t="s">
        <v>402</v>
      </c>
      <c r="D104" s="8" t="s">
        <v>512</v>
      </c>
      <c r="E104" s="35">
        <v>10</v>
      </c>
      <c r="F104" s="81" t="s">
        <v>830</v>
      </c>
      <c r="G104" s="80" t="s">
        <v>831</v>
      </c>
      <c r="H104" s="15" t="s">
        <v>284</v>
      </c>
      <c r="I104" s="8" t="s">
        <v>528</v>
      </c>
      <c r="J104" s="23" t="s">
        <v>616</v>
      </c>
      <c r="K104" s="24">
        <v>16000</v>
      </c>
      <c r="L104" s="70"/>
      <c r="M104" s="71"/>
      <c r="N104" s="6"/>
    </row>
    <row r="105" spans="1:14" ht="25.5" x14ac:dyDescent="0.2">
      <c r="A105" s="10">
        <f t="shared" si="1"/>
        <v>96</v>
      </c>
      <c r="B105" s="22" t="s">
        <v>110</v>
      </c>
      <c r="C105" s="8" t="s">
        <v>403</v>
      </c>
      <c r="D105" s="8" t="s">
        <v>512</v>
      </c>
      <c r="E105" s="35">
        <v>10</v>
      </c>
      <c r="F105" s="82" t="s">
        <v>832</v>
      </c>
      <c r="G105" s="80" t="s">
        <v>833</v>
      </c>
      <c r="H105" s="12" t="s">
        <v>282</v>
      </c>
      <c r="I105" s="8" t="s">
        <v>529</v>
      </c>
      <c r="J105" s="23" t="s">
        <v>616</v>
      </c>
      <c r="K105" s="24">
        <v>12000</v>
      </c>
      <c r="L105" s="70"/>
      <c r="M105" s="71"/>
      <c r="N105" s="6"/>
    </row>
    <row r="106" spans="1:14" ht="25.5" x14ac:dyDescent="0.2">
      <c r="A106" s="10">
        <f t="shared" si="1"/>
        <v>97</v>
      </c>
      <c r="B106" s="22" t="s">
        <v>111</v>
      </c>
      <c r="C106" s="8" t="s">
        <v>404</v>
      </c>
      <c r="D106" s="8" t="s">
        <v>512</v>
      </c>
      <c r="E106" s="35">
        <v>10</v>
      </c>
      <c r="F106" s="80" t="s">
        <v>891</v>
      </c>
      <c r="G106" s="80" t="s">
        <v>834</v>
      </c>
      <c r="H106" s="12" t="s">
        <v>282</v>
      </c>
      <c r="I106" s="8" t="s">
        <v>530</v>
      </c>
      <c r="J106" s="23" t="s">
        <v>616</v>
      </c>
      <c r="K106" s="24">
        <v>7000</v>
      </c>
      <c r="L106" s="70"/>
      <c r="M106" s="71"/>
      <c r="N106" s="6"/>
    </row>
    <row r="107" spans="1:14" ht="25.5" x14ac:dyDescent="0.2">
      <c r="A107" s="10">
        <f t="shared" si="1"/>
        <v>98</v>
      </c>
      <c r="B107" s="22" t="s">
        <v>112</v>
      </c>
      <c r="C107" s="8" t="s">
        <v>405</v>
      </c>
      <c r="D107" s="8" t="s">
        <v>512</v>
      </c>
      <c r="E107" s="35">
        <v>10</v>
      </c>
      <c r="F107" s="83" t="s">
        <v>835</v>
      </c>
      <c r="G107" s="80" t="s">
        <v>836</v>
      </c>
      <c r="H107" s="12" t="s">
        <v>282</v>
      </c>
      <c r="I107" s="8" t="s">
        <v>531</v>
      </c>
      <c r="J107" s="23" t="s">
        <v>616</v>
      </c>
      <c r="K107" s="24">
        <v>12000</v>
      </c>
      <c r="L107" s="70"/>
      <c r="M107" s="71"/>
      <c r="N107" s="6"/>
    </row>
    <row r="108" spans="1:14" ht="25.5" x14ac:dyDescent="0.2">
      <c r="A108" s="10">
        <f t="shared" si="1"/>
        <v>99</v>
      </c>
      <c r="B108" s="22" t="s">
        <v>311</v>
      </c>
      <c r="C108" s="8" t="s">
        <v>406</v>
      </c>
      <c r="D108" s="8" t="s">
        <v>512</v>
      </c>
      <c r="E108" s="35">
        <v>10</v>
      </c>
      <c r="F108" s="83" t="s">
        <v>837</v>
      </c>
      <c r="G108" s="80" t="s">
        <v>838</v>
      </c>
      <c r="H108" s="12" t="s">
        <v>282</v>
      </c>
      <c r="I108" s="8" t="s">
        <v>532</v>
      </c>
      <c r="J108" s="23" t="s">
        <v>616</v>
      </c>
      <c r="K108" s="24">
        <v>12000</v>
      </c>
      <c r="L108" s="70"/>
      <c r="M108" s="71"/>
      <c r="N108" s="6"/>
    </row>
    <row r="109" spans="1:14" ht="25.5" x14ac:dyDescent="0.2">
      <c r="A109" s="10">
        <f t="shared" si="1"/>
        <v>100</v>
      </c>
      <c r="B109" s="22" t="s">
        <v>113</v>
      </c>
      <c r="C109" s="8" t="s">
        <v>407</v>
      </c>
      <c r="D109" s="8" t="s">
        <v>512</v>
      </c>
      <c r="E109" s="35">
        <v>10</v>
      </c>
      <c r="F109" s="83" t="s">
        <v>839</v>
      </c>
      <c r="G109" s="80" t="s">
        <v>840</v>
      </c>
      <c r="H109" s="15" t="s">
        <v>290</v>
      </c>
      <c r="I109" s="8" t="s">
        <v>114</v>
      </c>
      <c r="J109" s="23" t="s">
        <v>616</v>
      </c>
      <c r="K109" s="24">
        <v>12000</v>
      </c>
      <c r="L109" s="70"/>
      <c r="M109" s="71"/>
      <c r="N109" s="6"/>
    </row>
    <row r="110" spans="1:14" ht="25.5" x14ac:dyDescent="0.2">
      <c r="A110" s="10">
        <f t="shared" si="1"/>
        <v>101</v>
      </c>
      <c r="B110" s="22" t="s">
        <v>149</v>
      </c>
      <c r="C110" s="8" t="s">
        <v>408</v>
      </c>
      <c r="D110" s="8" t="s">
        <v>512</v>
      </c>
      <c r="E110" s="35">
        <v>10</v>
      </c>
      <c r="F110" s="80" t="s">
        <v>841</v>
      </c>
      <c r="G110" s="80" t="s">
        <v>842</v>
      </c>
      <c r="H110" s="12" t="s">
        <v>282</v>
      </c>
      <c r="I110" s="8" t="s">
        <v>150</v>
      </c>
      <c r="J110" s="23" t="s">
        <v>616</v>
      </c>
      <c r="K110" s="24">
        <v>13000</v>
      </c>
      <c r="L110" s="70"/>
      <c r="M110" s="71"/>
      <c r="N110" s="6"/>
    </row>
    <row r="111" spans="1:14" ht="25.5" x14ac:dyDescent="0.2">
      <c r="A111" s="10">
        <f t="shared" si="1"/>
        <v>102</v>
      </c>
      <c r="B111" s="22" t="s">
        <v>115</v>
      </c>
      <c r="C111" s="8" t="s">
        <v>409</v>
      </c>
      <c r="D111" s="8" t="s">
        <v>512</v>
      </c>
      <c r="E111" s="35">
        <v>10</v>
      </c>
      <c r="F111" s="81" t="s">
        <v>843</v>
      </c>
      <c r="G111" s="80" t="s">
        <v>844</v>
      </c>
      <c r="H111" s="12" t="s">
        <v>282</v>
      </c>
      <c r="I111" s="8" t="s">
        <v>533</v>
      </c>
      <c r="J111" s="23" t="s">
        <v>616</v>
      </c>
      <c r="K111" s="24">
        <v>8000</v>
      </c>
      <c r="L111" s="70"/>
      <c r="M111" s="71"/>
      <c r="N111" s="6"/>
    </row>
    <row r="112" spans="1:14" ht="25.5" x14ac:dyDescent="0.2">
      <c r="A112" s="10">
        <f t="shared" si="1"/>
        <v>103</v>
      </c>
      <c r="B112" s="22" t="s">
        <v>116</v>
      </c>
      <c r="C112" s="8" t="s">
        <v>410</v>
      </c>
      <c r="D112" s="8" t="s">
        <v>512</v>
      </c>
      <c r="E112" s="35">
        <v>10</v>
      </c>
      <c r="F112" s="83" t="s">
        <v>845</v>
      </c>
      <c r="G112" s="80" t="s">
        <v>846</v>
      </c>
      <c r="H112" s="12" t="s">
        <v>282</v>
      </c>
      <c r="I112" s="8" t="s">
        <v>534</v>
      </c>
      <c r="J112" s="23" t="s">
        <v>616</v>
      </c>
      <c r="K112" s="24">
        <v>12000</v>
      </c>
      <c r="L112" s="70"/>
      <c r="M112" s="71"/>
      <c r="N112" s="6"/>
    </row>
    <row r="113" spans="1:14" ht="25.5" x14ac:dyDescent="0.2">
      <c r="A113" s="10">
        <f t="shared" si="1"/>
        <v>104</v>
      </c>
      <c r="B113" s="22" t="s">
        <v>117</v>
      </c>
      <c r="C113" s="8" t="s">
        <v>411</v>
      </c>
      <c r="D113" s="8" t="s">
        <v>512</v>
      </c>
      <c r="E113" s="35">
        <v>10</v>
      </c>
      <c r="F113" s="83" t="s">
        <v>847</v>
      </c>
      <c r="G113" s="80" t="s">
        <v>848</v>
      </c>
      <c r="H113" s="12" t="s">
        <v>282</v>
      </c>
      <c r="I113" s="8" t="s">
        <v>118</v>
      </c>
      <c r="J113" s="23" t="s">
        <v>616</v>
      </c>
      <c r="K113" s="24">
        <v>9000</v>
      </c>
      <c r="L113" s="70"/>
      <c r="M113" s="71"/>
      <c r="N113" s="6"/>
    </row>
    <row r="114" spans="1:14" ht="25.5" x14ac:dyDescent="0.2">
      <c r="A114" s="10">
        <f t="shared" si="1"/>
        <v>105</v>
      </c>
      <c r="B114" s="22" t="s">
        <v>119</v>
      </c>
      <c r="C114" s="8" t="s">
        <v>412</v>
      </c>
      <c r="D114" s="8" t="s">
        <v>512</v>
      </c>
      <c r="E114" s="35">
        <v>10</v>
      </c>
      <c r="F114" s="80" t="s">
        <v>849</v>
      </c>
      <c r="G114" s="80" t="s">
        <v>850</v>
      </c>
      <c r="H114" s="15" t="s">
        <v>290</v>
      </c>
      <c r="I114" s="8" t="s">
        <v>535</v>
      </c>
      <c r="J114" s="23" t="s">
        <v>616</v>
      </c>
      <c r="K114" s="24">
        <v>15000</v>
      </c>
      <c r="L114" s="70"/>
      <c r="M114" s="71"/>
      <c r="N114" s="6"/>
    </row>
    <row r="115" spans="1:14" ht="25.5" x14ac:dyDescent="0.2">
      <c r="A115" s="10">
        <f t="shared" si="1"/>
        <v>106</v>
      </c>
      <c r="B115" s="22" t="s">
        <v>120</v>
      </c>
      <c r="C115" s="8" t="s">
        <v>413</v>
      </c>
      <c r="D115" s="8" t="s">
        <v>512</v>
      </c>
      <c r="E115" s="35">
        <v>10</v>
      </c>
      <c r="F115" s="83" t="s">
        <v>851</v>
      </c>
      <c r="G115" s="83">
        <v>1759464429</v>
      </c>
      <c r="H115" s="15" t="s">
        <v>284</v>
      </c>
      <c r="I115" s="8" t="s">
        <v>293</v>
      </c>
      <c r="J115" s="23" t="s">
        <v>616</v>
      </c>
      <c r="K115" s="24">
        <v>15000</v>
      </c>
      <c r="L115" s="70"/>
      <c r="M115" s="71"/>
      <c r="N115" s="6"/>
    </row>
    <row r="116" spans="1:14" ht="25.5" x14ac:dyDescent="0.2">
      <c r="A116" s="10">
        <f t="shared" si="1"/>
        <v>107</v>
      </c>
      <c r="B116" s="22" t="s">
        <v>121</v>
      </c>
      <c r="C116" s="8" t="s">
        <v>414</v>
      </c>
      <c r="D116" s="8" t="s">
        <v>512</v>
      </c>
      <c r="E116" s="35">
        <v>10</v>
      </c>
      <c r="F116" s="83" t="s">
        <v>852</v>
      </c>
      <c r="G116" s="80" t="s">
        <v>853</v>
      </c>
      <c r="H116" s="12" t="s">
        <v>282</v>
      </c>
      <c r="I116" s="8" t="s">
        <v>536</v>
      </c>
      <c r="J116" s="23" t="s">
        <v>616</v>
      </c>
      <c r="K116" s="24">
        <v>8000</v>
      </c>
      <c r="L116" s="70"/>
      <c r="M116" s="71"/>
      <c r="N116" s="6"/>
    </row>
    <row r="117" spans="1:14" ht="25.5" x14ac:dyDescent="0.2">
      <c r="A117" s="10">
        <f t="shared" si="1"/>
        <v>108</v>
      </c>
      <c r="B117" s="22" t="s">
        <v>122</v>
      </c>
      <c r="C117" s="8" t="s">
        <v>415</v>
      </c>
      <c r="D117" s="8" t="s">
        <v>512</v>
      </c>
      <c r="E117" s="35">
        <v>10</v>
      </c>
      <c r="F117" s="83" t="s">
        <v>854</v>
      </c>
      <c r="G117" s="80" t="s">
        <v>855</v>
      </c>
      <c r="H117" s="12" t="s">
        <v>282</v>
      </c>
      <c r="I117" s="8" t="s">
        <v>537</v>
      </c>
      <c r="J117" s="23" t="s">
        <v>616</v>
      </c>
      <c r="K117" s="24">
        <v>10000</v>
      </c>
      <c r="L117" s="70"/>
      <c r="M117" s="71"/>
      <c r="N117" s="6"/>
    </row>
    <row r="118" spans="1:14" ht="25.5" x14ac:dyDescent="0.2">
      <c r="A118" s="10">
        <f t="shared" si="1"/>
        <v>109</v>
      </c>
      <c r="B118" s="22" t="s">
        <v>123</v>
      </c>
      <c r="C118" s="8" t="s">
        <v>416</v>
      </c>
      <c r="D118" s="8" t="s">
        <v>512</v>
      </c>
      <c r="E118" s="35">
        <v>10</v>
      </c>
      <c r="F118" s="83" t="s">
        <v>856</v>
      </c>
      <c r="G118" s="80" t="s">
        <v>857</v>
      </c>
      <c r="H118" s="12" t="s">
        <v>282</v>
      </c>
      <c r="I118" s="8" t="s">
        <v>538</v>
      </c>
      <c r="J118" s="23" t="s">
        <v>616</v>
      </c>
      <c r="K118" s="24">
        <v>7500</v>
      </c>
      <c r="L118" s="70"/>
      <c r="M118" s="71"/>
      <c r="N118" s="6"/>
    </row>
    <row r="119" spans="1:14" ht="25.5" x14ac:dyDescent="0.2">
      <c r="A119" s="10">
        <f t="shared" si="1"/>
        <v>110</v>
      </c>
      <c r="B119" s="22" t="s">
        <v>151</v>
      </c>
      <c r="C119" s="8" t="s">
        <v>417</v>
      </c>
      <c r="D119" s="8" t="s">
        <v>512</v>
      </c>
      <c r="E119" s="35">
        <v>10</v>
      </c>
      <c r="F119" s="83" t="s">
        <v>858</v>
      </c>
      <c r="G119" s="80" t="s">
        <v>859</v>
      </c>
      <c r="H119" s="12" t="s">
        <v>282</v>
      </c>
      <c r="I119" s="8" t="s">
        <v>152</v>
      </c>
      <c r="J119" s="23" t="s">
        <v>616</v>
      </c>
      <c r="K119" s="24">
        <v>10000</v>
      </c>
      <c r="L119" s="70"/>
      <c r="M119" s="71"/>
      <c r="N119" s="6"/>
    </row>
    <row r="120" spans="1:14" ht="25.5" x14ac:dyDescent="0.2">
      <c r="A120" s="10">
        <f t="shared" si="1"/>
        <v>111</v>
      </c>
      <c r="B120" s="22" t="s">
        <v>223</v>
      </c>
      <c r="C120" s="8" t="s">
        <v>418</v>
      </c>
      <c r="D120" s="8" t="s">
        <v>512</v>
      </c>
      <c r="E120" s="35">
        <v>10</v>
      </c>
      <c r="F120" s="82" t="s">
        <v>860</v>
      </c>
      <c r="G120" s="80" t="s">
        <v>892</v>
      </c>
      <c r="H120" s="12" t="s">
        <v>282</v>
      </c>
      <c r="I120" s="8" t="s">
        <v>539</v>
      </c>
      <c r="J120" s="23" t="s">
        <v>616</v>
      </c>
      <c r="K120" s="24">
        <v>10000</v>
      </c>
      <c r="L120" s="70"/>
      <c r="M120" s="71"/>
      <c r="N120" s="6"/>
    </row>
    <row r="121" spans="1:14" ht="25.5" x14ac:dyDescent="0.2">
      <c r="A121" s="72">
        <f t="shared" si="1"/>
        <v>112</v>
      </c>
      <c r="B121" s="73" t="s">
        <v>124</v>
      </c>
      <c r="C121" s="72" t="s">
        <v>419</v>
      </c>
      <c r="D121" s="72" t="s">
        <v>512</v>
      </c>
      <c r="E121" s="35">
        <v>10</v>
      </c>
      <c r="F121" s="80" t="s">
        <v>861</v>
      </c>
      <c r="G121" s="80" t="s">
        <v>862</v>
      </c>
      <c r="H121" s="75" t="s">
        <v>284</v>
      </c>
      <c r="I121" s="72" t="s">
        <v>125</v>
      </c>
      <c r="J121" s="76" t="s">
        <v>616</v>
      </c>
      <c r="K121" s="77">
        <v>12000</v>
      </c>
      <c r="L121" s="70"/>
      <c r="M121" s="71"/>
      <c r="N121" s="6"/>
    </row>
    <row r="122" spans="1:14" ht="25.5" x14ac:dyDescent="0.2">
      <c r="A122" s="10">
        <f t="shared" si="1"/>
        <v>113</v>
      </c>
      <c r="B122" s="22" t="s">
        <v>126</v>
      </c>
      <c r="C122" s="8" t="s">
        <v>420</v>
      </c>
      <c r="D122" s="8" t="s">
        <v>512</v>
      </c>
      <c r="E122" s="35">
        <v>10</v>
      </c>
      <c r="F122" s="83" t="s">
        <v>863</v>
      </c>
      <c r="G122" s="80" t="s">
        <v>864</v>
      </c>
      <c r="H122" s="12" t="s">
        <v>282</v>
      </c>
      <c r="I122" s="8" t="s">
        <v>127</v>
      </c>
      <c r="J122" s="23" t="s">
        <v>616</v>
      </c>
      <c r="K122" s="24">
        <v>13000</v>
      </c>
      <c r="L122" s="70"/>
      <c r="M122" s="71"/>
      <c r="N122" s="6"/>
    </row>
    <row r="123" spans="1:14" ht="25.5" x14ac:dyDescent="0.2">
      <c r="A123" s="10">
        <f t="shared" si="1"/>
        <v>114</v>
      </c>
      <c r="B123" s="22" t="s">
        <v>128</v>
      </c>
      <c r="C123" s="8" t="s">
        <v>421</v>
      </c>
      <c r="D123" s="8" t="s">
        <v>512</v>
      </c>
      <c r="E123" s="35">
        <v>10</v>
      </c>
      <c r="F123" s="80" t="s">
        <v>865</v>
      </c>
      <c r="G123" s="80" t="s">
        <v>866</v>
      </c>
      <c r="H123" s="12" t="s">
        <v>282</v>
      </c>
      <c r="I123" s="8" t="s">
        <v>129</v>
      </c>
      <c r="J123" s="23" t="s">
        <v>616</v>
      </c>
      <c r="K123" s="24">
        <v>12000</v>
      </c>
      <c r="L123" s="70"/>
      <c r="M123" s="71"/>
      <c r="N123" s="6"/>
    </row>
    <row r="124" spans="1:14" ht="25.5" x14ac:dyDescent="0.2">
      <c r="A124" s="10">
        <f t="shared" si="1"/>
        <v>115</v>
      </c>
      <c r="B124" s="22" t="s">
        <v>130</v>
      </c>
      <c r="C124" s="8" t="s">
        <v>422</v>
      </c>
      <c r="D124" s="8" t="s">
        <v>512</v>
      </c>
      <c r="E124" s="35">
        <v>10</v>
      </c>
      <c r="F124" s="80" t="s">
        <v>867</v>
      </c>
      <c r="G124" s="80" t="s">
        <v>868</v>
      </c>
      <c r="H124" s="12" t="s">
        <v>282</v>
      </c>
      <c r="I124" s="8" t="s">
        <v>540</v>
      </c>
      <c r="J124" s="23" t="s">
        <v>616</v>
      </c>
      <c r="K124" s="24">
        <v>12000</v>
      </c>
      <c r="L124" s="70"/>
      <c r="M124" s="71"/>
      <c r="N124" s="6"/>
    </row>
    <row r="125" spans="1:14" ht="25.5" x14ac:dyDescent="0.2">
      <c r="A125" s="10">
        <f t="shared" si="1"/>
        <v>116</v>
      </c>
      <c r="B125" s="22" t="s">
        <v>131</v>
      </c>
      <c r="C125" s="8" t="s">
        <v>423</v>
      </c>
      <c r="D125" s="8" t="s">
        <v>512</v>
      </c>
      <c r="E125" s="35">
        <v>10</v>
      </c>
      <c r="F125" s="80" t="s">
        <v>869</v>
      </c>
      <c r="G125" s="80" t="s">
        <v>870</v>
      </c>
      <c r="H125" s="12" t="s">
        <v>282</v>
      </c>
      <c r="I125" s="8" t="s">
        <v>541</v>
      </c>
      <c r="J125" s="23" t="s">
        <v>616</v>
      </c>
      <c r="K125" s="24">
        <v>10000</v>
      </c>
      <c r="L125" s="70"/>
      <c r="M125" s="71"/>
      <c r="N125" s="6"/>
    </row>
    <row r="126" spans="1:14" ht="25.5" x14ac:dyDescent="0.2">
      <c r="A126" s="10">
        <f t="shared" si="1"/>
        <v>117</v>
      </c>
      <c r="B126" s="22" t="s">
        <v>132</v>
      </c>
      <c r="C126" s="8" t="s">
        <v>424</v>
      </c>
      <c r="D126" s="8" t="s">
        <v>512</v>
      </c>
      <c r="E126" s="35">
        <v>10</v>
      </c>
      <c r="F126" s="80" t="s">
        <v>871</v>
      </c>
      <c r="G126" s="80" t="s">
        <v>872</v>
      </c>
      <c r="H126" s="12" t="s">
        <v>284</v>
      </c>
      <c r="I126" s="8" t="s">
        <v>542</v>
      </c>
      <c r="J126" s="23" t="s">
        <v>616</v>
      </c>
      <c r="K126" s="24">
        <v>12000</v>
      </c>
      <c r="L126" s="70"/>
      <c r="M126" s="71"/>
      <c r="N126" s="6"/>
    </row>
    <row r="127" spans="1:14" ht="25.5" x14ac:dyDescent="0.2">
      <c r="A127" s="10">
        <f t="shared" si="1"/>
        <v>118</v>
      </c>
      <c r="B127" s="22" t="s">
        <v>133</v>
      </c>
      <c r="C127" s="8" t="s">
        <v>425</v>
      </c>
      <c r="D127" s="8" t="s">
        <v>512</v>
      </c>
      <c r="E127" s="35">
        <v>10</v>
      </c>
      <c r="F127" s="83" t="s">
        <v>873</v>
      </c>
      <c r="G127" s="80" t="s">
        <v>874</v>
      </c>
      <c r="H127" s="12" t="s">
        <v>284</v>
      </c>
      <c r="I127" s="8" t="s">
        <v>134</v>
      </c>
      <c r="J127" s="23" t="s">
        <v>616</v>
      </c>
      <c r="K127" s="24">
        <v>12000</v>
      </c>
      <c r="L127" s="70"/>
      <c r="M127" s="71"/>
      <c r="N127" s="6"/>
    </row>
    <row r="128" spans="1:14" ht="25.5" x14ac:dyDescent="0.2">
      <c r="A128" s="10">
        <f t="shared" si="1"/>
        <v>119</v>
      </c>
      <c r="B128" s="22" t="s">
        <v>135</v>
      </c>
      <c r="C128" s="8" t="s">
        <v>426</v>
      </c>
      <c r="D128" s="8" t="s">
        <v>512</v>
      </c>
      <c r="E128" s="35">
        <v>10</v>
      </c>
      <c r="F128" s="83" t="s">
        <v>875</v>
      </c>
      <c r="G128" s="80" t="s">
        <v>876</v>
      </c>
      <c r="H128" s="12" t="s">
        <v>282</v>
      </c>
      <c r="I128" s="8" t="s">
        <v>543</v>
      </c>
      <c r="J128" s="23" t="s">
        <v>616</v>
      </c>
      <c r="K128" s="24">
        <v>6500</v>
      </c>
      <c r="L128" s="70"/>
      <c r="M128" s="71"/>
      <c r="N128" s="6"/>
    </row>
    <row r="129" spans="1:14" ht="25.5" x14ac:dyDescent="0.2">
      <c r="A129" s="10">
        <f t="shared" si="1"/>
        <v>120</v>
      </c>
      <c r="B129" s="22" t="s">
        <v>136</v>
      </c>
      <c r="C129" s="8" t="s">
        <v>427</v>
      </c>
      <c r="D129" s="8" t="s">
        <v>512</v>
      </c>
      <c r="E129" s="35">
        <v>10</v>
      </c>
      <c r="F129" s="83" t="s">
        <v>877</v>
      </c>
      <c r="G129" s="80" t="s">
        <v>878</v>
      </c>
      <c r="H129" s="12" t="s">
        <v>282</v>
      </c>
      <c r="I129" s="8" t="s">
        <v>137</v>
      </c>
      <c r="J129" s="23" t="s">
        <v>616</v>
      </c>
      <c r="K129" s="24">
        <v>12000</v>
      </c>
      <c r="L129" s="70"/>
      <c r="M129" s="71"/>
      <c r="N129" s="6"/>
    </row>
    <row r="130" spans="1:14" ht="25.5" x14ac:dyDescent="0.2">
      <c r="A130" s="10">
        <f t="shared" si="1"/>
        <v>121</v>
      </c>
      <c r="B130" s="22" t="s">
        <v>138</v>
      </c>
      <c r="C130" s="8" t="s">
        <v>428</v>
      </c>
      <c r="D130" s="8" t="s">
        <v>512</v>
      </c>
      <c r="E130" s="35">
        <v>10</v>
      </c>
      <c r="F130" s="83" t="s">
        <v>879</v>
      </c>
      <c r="G130" s="80" t="s">
        <v>880</v>
      </c>
      <c r="H130" s="12" t="s">
        <v>282</v>
      </c>
      <c r="I130" s="8" t="s">
        <v>544</v>
      </c>
      <c r="J130" s="23" t="s">
        <v>616</v>
      </c>
      <c r="K130" s="24">
        <v>12000</v>
      </c>
      <c r="L130" s="70"/>
      <c r="M130" s="71"/>
      <c r="N130" s="6"/>
    </row>
    <row r="131" spans="1:14" ht="25.5" x14ac:dyDescent="0.2">
      <c r="A131" s="10">
        <f t="shared" si="1"/>
        <v>122</v>
      </c>
      <c r="B131" s="22" t="s">
        <v>139</v>
      </c>
      <c r="C131" s="8" t="s">
        <v>429</v>
      </c>
      <c r="D131" s="8" t="s">
        <v>512</v>
      </c>
      <c r="E131" s="35">
        <v>10</v>
      </c>
      <c r="F131" s="80" t="s">
        <v>881</v>
      </c>
      <c r="G131" s="80" t="s">
        <v>882</v>
      </c>
      <c r="H131" s="12" t="s">
        <v>282</v>
      </c>
      <c r="I131" s="8" t="s">
        <v>545</v>
      </c>
      <c r="J131" s="23" t="s">
        <v>616</v>
      </c>
      <c r="K131" s="24">
        <v>6000</v>
      </c>
      <c r="L131" s="70"/>
      <c r="M131" s="71"/>
      <c r="N131" s="6"/>
    </row>
    <row r="132" spans="1:14" ht="25.5" x14ac:dyDescent="0.2">
      <c r="A132" s="10">
        <f t="shared" si="1"/>
        <v>123</v>
      </c>
      <c r="B132" s="22" t="s">
        <v>140</v>
      </c>
      <c r="C132" s="8" t="s">
        <v>430</v>
      </c>
      <c r="D132" s="8" t="s">
        <v>512</v>
      </c>
      <c r="E132" s="35">
        <v>10</v>
      </c>
      <c r="F132" s="83" t="s">
        <v>883</v>
      </c>
      <c r="G132" s="80" t="s">
        <v>893</v>
      </c>
      <c r="H132" s="12" t="s">
        <v>282</v>
      </c>
      <c r="I132" s="8" t="s">
        <v>141</v>
      </c>
      <c r="J132" s="23" t="s">
        <v>616</v>
      </c>
      <c r="K132" s="24">
        <v>12000</v>
      </c>
      <c r="L132" s="70"/>
      <c r="M132" s="71"/>
      <c r="N132" s="6"/>
    </row>
    <row r="133" spans="1:14" ht="25.5" x14ac:dyDescent="0.2">
      <c r="A133" s="10">
        <f t="shared" si="1"/>
        <v>124</v>
      </c>
      <c r="B133" s="22" t="s">
        <v>142</v>
      </c>
      <c r="C133" s="8" t="s">
        <v>431</v>
      </c>
      <c r="D133" s="8" t="s">
        <v>512</v>
      </c>
      <c r="E133" s="35">
        <v>10</v>
      </c>
      <c r="F133" s="83" t="s">
        <v>884</v>
      </c>
      <c r="G133" s="80" t="s">
        <v>885</v>
      </c>
      <c r="H133" s="12" t="s">
        <v>282</v>
      </c>
      <c r="I133" s="8" t="s">
        <v>546</v>
      </c>
      <c r="J133" s="23" t="s">
        <v>616</v>
      </c>
      <c r="K133" s="24">
        <v>12000</v>
      </c>
      <c r="L133" s="70"/>
      <c r="M133" s="71"/>
      <c r="N133" s="6"/>
    </row>
    <row r="134" spans="1:14" ht="25.5" x14ac:dyDescent="0.2">
      <c r="A134" s="10">
        <f t="shared" si="1"/>
        <v>125</v>
      </c>
      <c r="B134" s="22" t="s">
        <v>143</v>
      </c>
      <c r="C134" s="8" t="s">
        <v>432</v>
      </c>
      <c r="D134" s="8" t="s">
        <v>512</v>
      </c>
      <c r="E134" s="35">
        <v>10</v>
      </c>
      <c r="F134" s="83" t="s">
        <v>886</v>
      </c>
      <c r="G134" s="83">
        <v>4144513759</v>
      </c>
      <c r="H134" s="12" t="s">
        <v>282</v>
      </c>
      <c r="I134" s="8" t="s">
        <v>547</v>
      </c>
      <c r="J134" s="23" t="s">
        <v>616</v>
      </c>
      <c r="K134" s="24">
        <v>12000</v>
      </c>
      <c r="L134" s="70"/>
      <c r="M134" s="71"/>
      <c r="N134" s="6"/>
    </row>
    <row r="135" spans="1:14" ht="25.5" x14ac:dyDescent="0.2">
      <c r="A135" s="10">
        <f t="shared" si="1"/>
        <v>126</v>
      </c>
      <c r="B135" s="22" t="s">
        <v>144</v>
      </c>
      <c r="C135" s="8" t="s">
        <v>433</v>
      </c>
      <c r="D135" s="8" t="s">
        <v>512</v>
      </c>
      <c r="E135" s="35">
        <v>10</v>
      </c>
      <c r="F135" s="80" t="s">
        <v>887</v>
      </c>
      <c r="G135" s="80" t="s">
        <v>888</v>
      </c>
      <c r="H135" s="12" t="s">
        <v>282</v>
      </c>
      <c r="I135" s="8" t="s">
        <v>145</v>
      </c>
      <c r="J135" s="23" t="s">
        <v>616</v>
      </c>
      <c r="K135" s="24">
        <v>10000</v>
      </c>
      <c r="L135" s="70"/>
      <c r="M135" s="71"/>
      <c r="N135" s="6"/>
    </row>
    <row r="136" spans="1:14" ht="25.5" x14ac:dyDescent="0.2">
      <c r="A136" s="10">
        <f t="shared" si="1"/>
        <v>127</v>
      </c>
      <c r="B136" s="22" t="s">
        <v>146</v>
      </c>
      <c r="C136" s="8" t="s">
        <v>434</v>
      </c>
      <c r="D136" s="8" t="s">
        <v>512</v>
      </c>
      <c r="E136" s="35">
        <v>10</v>
      </c>
      <c r="F136" s="83" t="s">
        <v>889</v>
      </c>
      <c r="G136" s="80" t="s">
        <v>890</v>
      </c>
      <c r="H136" s="12" t="s">
        <v>284</v>
      </c>
      <c r="I136" s="8" t="s">
        <v>548</v>
      </c>
      <c r="J136" s="23" t="s">
        <v>616</v>
      </c>
      <c r="K136" s="24">
        <v>12000</v>
      </c>
      <c r="L136" s="70"/>
      <c r="M136" s="71"/>
      <c r="N136" s="6"/>
    </row>
    <row r="137" spans="1:14" ht="25.5" x14ac:dyDescent="0.2">
      <c r="A137" s="10">
        <f t="shared" si="1"/>
        <v>128</v>
      </c>
      <c r="B137" s="22" t="s">
        <v>191</v>
      </c>
      <c r="C137" s="8" t="s">
        <v>435</v>
      </c>
      <c r="D137" s="8" t="s">
        <v>513</v>
      </c>
      <c r="E137" s="35">
        <v>10</v>
      </c>
      <c r="F137" s="49" t="s">
        <v>725</v>
      </c>
      <c r="G137" s="62">
        <v>2443790125</v>
      </c>
      <c r="H137" s="12" t="s">
        <v>282</v>
      </c>
      <c r="I137" s="8" t="s">
        <v>549</v>
      </c>
      <c r="J137" s="23" t="s">
        <v>617</v>
      </c>
      <c r="K137" s="24">
        <v>12000</v>
      </c>
      <c r="L137" s="70"/>
      <c r="M137" s="71"/>
      <c r="N137" s="6"/>
    </row>
    <row r="138" spans="1:14" ht="25.5" x14ac:dyDescent="0.2">
      <c r="A138" s="10">
        <f t="shared" si="1"/>
        <v>129</v>
      </c>
      <c r="B138" s="22" t="s">
        <v>192</v>
      </c>
      <c r="C138" s="8" t="s">
        <v>436</v>
      </c>
      <c r="D138" s="8" t="s">
        <v>513</v>
      </c>
      <c r="E138" s="35">
        <v>10</v>
      </c>
      <c r="F138" s="50" t="s">
        <v>726</v>
      </c>
      <c r="G138" s="21">
        <v>1653821152</v>
      </c>
      <c r="H138" s="12" t="s">
        <v>282</v>
      </c>
      <c r="I138" s="8" t="s">
        <v>550</v>
      </c>
      <c r="J138" s="23" t="s">
        <v>617</v>
      </c>
      <c r="K138" s="24">
        <v>12000</v>
      </c>
      <c r="L138" s="70"/>
      <c r="M138" s="71"/>
      <c r="N138" s="6"/>
    </row>
    <row r="139" spans="1:14" ht="25.5" x14ac:dyDescent="0.2">
      <c r="A139" s="10">
        <f t="shared" si="1"/>
        <v>130</v>
      </c>
      <c r="B139" s="22" t="s">
        <v>195</v>
      </c>
      <c r="C139" s="8" t="s">
        <v>437</v>
      </c>
      <c r="D139" s="8" t="s">
        <v>513</v>
      </c>
      <c r="E139" s="35">
        <v>10</v>
      </c>
      <c r="F139" s="50" t="s">
        <v>727</v>
      </c>
      <c r="G139" s="62">
        <v>519849194</v>
      </c>
      <c r="H139" s="12" t="s">
        <v>282</v>
      </c>
      <c r="I139" s="8" t="s">
        <v>551</v>
      </c>
      <c r="J139" s="23" t="s">
        <v>617</v>
      </c>
      <c r="K139" s="24">
        <v>12000</v>
      </c>
      <c r="L139" s="70"/>
      <c r="M139" s="71"/>
      <c r="N139" s="6"/>
    </row>
    <row r="140" spans="1:14" ht="25.5" x14ac:dyDescent="0.2">
      <c r="A140" s="10">
        <f t="shared" si="1"/>
        <v>131</v>
      </c>
      <c r="B140" s="22" t="s">
        <v>196</v>
      </c>
      <c r="C140" s="8" t="s">
        <v>438</v>
      </c>
      <c r="D140" s="8" t="s">
        <v>513</v>
      </c>
      <c r="E140" s="35">
        <v>10</v>
      </c>
      <c r="F140" s="51" t="s">
        <v>728</v>
      </c>
      <c r="G140" s="62">
        <v>737101273</v>
      </c>
      <c r="H140" s="12" t="s">
        <v>282</v>
      </c>
      <c r="I140" s="8" t="s">
        <v>197</v>
      </c>
      <c r="J140" s="23" t="s">
        <v>617</v>
      </c>
      <c r="K140" s="24">
        <v>12000</v>
      </c>
      <c r="L140" s="70"/>
      <c r="M140" s="71"/>
      <c r="N140" s="6"/>
    </row>
    <row r="141" spans="1:14" ht="25.5" x14ac:dyDescent="0.2">
      <c r="A141" s="10">
        <f t="shared" si="1"/>
        <v>132</v>
      </c>
      <c r="B141" s="22" t="s">
        <v>199</v>
      </c>
      <c r="C141" s="8" t="s">
        <v>439</v>
      </c>
      <c r="D141" s="8" t="s">
        <v>513</v>
      </c>
      <c r="E141" s="35">
        <v>10</v>
      </c>
      <c r="F141" s="50" t="s">
        <v>729</v>
      </c>
      <c r="G141" s="62">
        <v>416367939</v>
      </c>
      <c r="H141" s="12" t="s">
        <v>282</v>
      </c>
      <c r="I141" s="8" t="s">
        <v>552</v>
      </c>
      <c r="J141" s="23" t="s">
        <v>617</v>
      </c>
      <c r="K141" s="24">
        <v>8000</v>
      </c>
      <c r="L141" s="70"/>
      <c r="M141" s="71"/>
      <c r="N141" s="6"/>
    </row>
    <row r="142" spans="1:14" ht="25.5" x14ac:dyDescent="0.2">
      <c r="A142" s="10">
        <f t="shared" ref="A142:A205" si="2">A141+1</f>
        <v>133</v>
      </c>
      <c r="B142" s="22" t="s">
        <v>201</v>
      </c>
      <c r="C142" s="8" t="s">
        <v>440</v>
      </c>
      <c r="D142" s="8" t="s">
        <v>513</v>
      </c>
      <c r="E142" s="35">
        <v>10</v>
      </c>
      <c r="F142" s="50" t="s">
        <v>730</v>
      </c>
      <c r="G142" s="62">
        <v>756303349</v>
      </c>
      <c r="H142" s="12" t="s">
        <v>282</v>
      </c>
      <c r="I142" s="8" t="s">
        <v>553</v>
      </c>
      <c r="J142" s="23" t="s">
        <v>617</v>
      </c>
      <c r="K142" s="24">
        <v>6000</v>
      </c>
      <c r="L142" s="70"/>
      <c r="M142" s="71"/>
      <c r="N142" s="6"/>
    </row>
    <row r="143" spans="1:14" ht="25.5" x14ac:dyDescent="0.2">
      <c r="A143" s="10">
        <f t="shared" si="2"/>
        <v>134</v>
      </c>
      <c r="B143" s="22" t="s">
        <v>202</v>
      </c>
      <c r="C143" s="8" t="s">
        <v>441</v>
      </c>
      <c r="D143" s="8" t="s">
        <v>513</v>
      </c>
      <c r="E143" s="35">
        <v>10</v>
      </c>
      <c r="F143" s="50" t="s">
        <v>731</v>
      </c>
      <c r="G143" s="21">
        <v>1712802960</v>
      </c>
      <c r="H143" s="12" t="s">
        <v>282</v>
      </c>
      <c r="I143" s="8" t="s">
        <v>554</v>
      </c>
      <c r="J143" s="23" t="s">
        <v>617</v>
      </c>
      <c r="K143" s="24">
        <v>4000</v>
      </c>
      <c r="L143" s="70"/>
      <c r="M143" s="71"/>
      <c r="N143" s="6"/>
    </row>
    <row r="144" spans="1:14" ht="25.5" x14ac:dyDescent="0.2">
      <c r="A144" s="10">
        <f t="shared" si="2"/>
        <v>135</v>
      </c>
      <c r="B144" s="22" t="s">
        <v>203</v>
      </c>
      <c r="C144" s="8" t="s">
        <v>442</v>
      </c>
      <c r="D144" s="8" t="s">
        <v>513</v>
      </c>
      <c r="E144" s="35">
        <v>10</v>
      </c>
      <c r="F144" s="50" t="s">
        <v>732</v>
      </c>
      <c r="G144" s="21">
        <v>2278377214</v>
      </c>
      <c r="H144" s="12" t="s">
        <v>282</v>
      </c>
      <c r="I144" s="8" t="s">
        <v>555</v>
      </c>
      <c r="J144" s="23" t="s">
        <v>617</v>
      </c>
      <c r="K144" s="24">
        <v>4000</v>
      </c>
      <c r="L144" s="70"/>
      <c r="M144" s="71"/>
      <c r="N144" s="6"/>
    </row>
    <row r="145" spans="1:14" ht="25.5" x14ac:dyDescent="0.2">
      <c r="A145" s="10">
        <f t="shared" si="2"/>
        <v>136</v>
      </c>
      <c r="B145" s="22" t="s">
        <v>204</v>
      </c>
      <c r="C145" s="8" t="s">
        <v>443</v>
      </c>
      <c r="D145" s="8" t="s">
        <v>513</v>
      </c>
      <c r="E145" s="35">
        <v>10</v>
      </c>
      <c r="F145" s="50" t="s">
        <v>733</v>
      </c>
      <c r="G145" s="21">
        <v>2676117375</v>
      </c>
      <c r="H145" s="12" t="s">
        <v>282</v>
      </c>
      <c r="I145" s="8" t="s">
        <v>556</v>
      </c>
      <c r="J145" s="23" t="s">
        <v>617</v>
      </c>
      <c r="K145" s="24">
        <v>4000</v>
      </c>
      <c r="L145" s="70"/>
      <c r="M145" s="71"/>
      <c r="N145" s="6"/>
    </row>
    <row r="146" spans="1:14" ht="25.5" x14ac:dyDescent="0.2">
      <c r="A146" s="10">
        <f t="shared" si="2"/>
        <v>137</v>
      </c>
      <c r="B146" s="22" t="s">
        <v>39</v>
      </c>
      <c r="C146" s="8" t="s">
        <v>444</v>
      </c>
      <c r="D146" s="8" t="s">
        <v>513</v>
      </c>
      <c r="E146" s="35">
        <v>10</v>
      </c>
      <c r="F146" s="50" t="s">
        <v>734</v>
      </c>
      <c r="G146" s="21">
        <v>2173977849</v>
      </c>
      <c r="H146" s="12" t="s">
        <v>282</v>
      </c>
      <c r="I146" s="8" t="s">
        <v>40</v>
      </c>
      <c r="J146" s="23" t="s">
        <v>617</v>
      </c>
      <c r="K146" s="24">
        <v>6000</v>
      </c>
      <c r="L146" s="70"/>
      <c r="M146" s="71"/>
      <c r="N146" s="6"/>
    </row>
    <row r="147" spans="1:14" ht="25.5" x14ac:dyDescent="0.2">
      <c r="A147" s="10">
        <f t="shared" si="2"/>
        <v>138</v>
      </c>
      <c r="B147" s="22" t="s">
        <v>205</v>
      </c>
      <c r="C147" s="8" t="s">
        <v>445</v>
      </c>
      <c r="D147" s="8" t="s">
        <v>513</v>
      </c>
      <c r="E147" s="35">
        <v>10</v>
      </c>
      <c r="F147" s="50" t="s">
        <v>735</v>
      </c>
      <c r="G147" s="21">
        <v>3705161753</v>
      </c>
      <c r="H147" s="12" t="s">
        <v>284</v>
      </c>
      <c r="I147" s="8" t="s">
        <v>557</v>
      </c>
      <c r="J147" s="23" t="s">
        <v>617</v>
      </c>
      <c r="K147" s="24">
        <v>12000</v>
      </c>
      <c r="L147" s="70"/>
      <c r="M147" s="71"/>
      <c r="N147" s="6"/>
    </row>
    <row r="148" spans="1:14" ht="25.5" x14ac:dyDescent="0.2">
      <c r="A148" s="10">
        <f t="shared" si="2"/>
        <v>139</v>
      </c>
      <c r="B148" s="22" t="s">
        <v>206</v>
      </c>
      <c r="C148" s="8" t="s">
        <v>446</v>
      </c>
      <c r="D148" s="8" t="s">
        <v>513</v>
      </c>
      <c r="E148" s="35">
        <v>10</v>
      </c>
      <c r="F148" s="50" t="s">
        <v>736</v>
      </c>
      <c r="G148" s="21">
        <v>758005941</v>
      </c>
      <c r="H148" s="12" t="s">
        <v>282</v>
      </c>
      <c r="I148" s="8" t="s">
        <v>558</v>
      </c>
      <c r="J148" s="23" t="s">
        <v>617</v>
      </c>
      <c r="K148" s="24">
        <v>8000</v>
      </c>
      <c r="L148" s="70"/>
      <c r="M148" s="71"/>
      <c r="N148" s="6"/>
    </row>
    <row r="149" spans="1:14" ht="25.5" x14ac:dyDescent="0.2">
      <c r="A149" s="10">
        <f t="shared" si="2"/>
        <v>140</v>
      </c>
      <c r="B149" s="22" t="s">
        <v>207</v>
      </c>
      <c r="C149" s="8" t="s">
        <v>447</v>
      </c>
      <c r="D149" s="8" t="s">
        <v>513</v>
      </c>
      <c r="E149" s="35">
        <v>10</v>
      </c>
      <c r="F149" s="50" t="s">
        <v>737</v>
      </c>
      <c r="G149" s="21">
        <v>3009891926</v>
      </c>
      <c r="H149" s="12" t="s">
        <v>282</v>
      </c>
      <c r="I149" s="8" t="s">
        <v>559</v>
      </c>
      <c r="J149" s="23" t="s">
        <v>617</v>
      </c>
      <c r="K149" s="24">
        <v>4000</v>
      </c>
      <c r="L149" s="70"/>
      <c r="M149" s="71"/>
      <c r="N149" s="6"/>
    </row>
    <row r="150" spans="1:14" ht="25.5" x14ac:dyDescent="0.2">
      <c r="A150" s="10">
        <f t="shared" si="2"/>
        <v>141</v>
      </c>
      <c r="B150" s="22" t="s">
        <v>208</v>
      </c>
      <c r="C150" s="8" t="s">
        <v>448</v>
      </c>
      <c r="D150" s="8" t="s">
        <v>513</v>
      </c>
      <c r="E150" s="35">
        <v>10</v>
      </c>
      <c r="F150" s="50" t="s">
        <v>738</v>
      </c>
      <c r="G150" s="21">
        <v>1224229480</v>
      </c>
      <c r="H150" s="12" t="s">
        <v>282</v>
      </c>
      <c r="I150" s="8" t="s">
        <v>560</v>
      </c>
      <c r="J150" s="23" t="s">
        <v>617</v>
      </c>
      <c r="K150" s="24">
        <v>4000</v>
      </c>
      <c r="L150" s="70"/>
      <c r="M150" s="71"/>
      <c r="N150" s="6"/>
    </row>
    <row r="151" spans="1:14" ht="25.5" x14ac:dyDescent="0.2">
      <c r="A151" s="10">
        <f t="shared" si="2"/>
        <v>142</v>
      </c>
      <c r="B151" s="22" t="s">
        <v>209</v>
      </c>
      <c r="C151" s="8" t="s">
        <v>449</v>
      </c>
      <c r="D151" s="8" t="s">
        <v>513</v>
      </c>
      <c r="E151" s="35">
        <v>10</v>
      </c>
      <c r="F151" s="50" t="s">
        <v>739</v>
      </c>
      <c r="G151" s="21">
        <v>2885962117</v>
      </c>
      <c r="H151" s="12" t="s">
        <v>282</v>
      </c>
      <c r="I151" s="8" t="s">
        <v>561</v>
      </c>
      <c r="J151" s="23" t="s">
        <v>617</v>
      </c>
      <c r="K151" s="24">
        <v>4000</v>
      </c>
      <c r="L151" s="70"/>
      <c r="M151" s="71"/>
      <c r="N151" s="6"/>
    </row>
    <row r="152" spans="1:14" ht="25.5" x14ac:dyDescent="0.2">
      <c r="A152" s="10">
        <f t="shared" si="2"/>
        <v>143</v>
      </c>
      <c r="B152" s="22" t="s">
        <v>210</v>
      </c>
      <c r="C152" s="8" t="s">
        <v>450</v>
      </c>
      <c r="D152" s="8" t="s">
        <v>513</v>
      </c>
      <c r="E152" s="35">
        <v>10</v>
      </c>
      <c r="F152" s="50" t="s">
        <v>740</v>
      </c>
      <c r="G152" s="21">
        <v>1595230013</v>
      </c>
      <c r="H152" s="12" t="s">
        <v>282</v>
      </c>
      <c r="I152" s="8" t="s">
        <v>562</v>
      </c>
      <c r="J152" s="23" t="s">
        <v>617</v>
      </c>
      <c r="K152" s="24">
        <v>4000</v>
      </c>
      <c r="L152" s="70"/>
      <c r="M152" s="71"/>
      <c r="N152" s="6"/>
    </row>
    <row r="153" spans="1:14" ht="25.5" x14ac:dyDescent="0.2">
      <c r="A153" s="10">
        <f t="shared" si="2"/>
        <v>144</v>
      </c>
      <c r="B153" s="22" t="s">
        <v>211</v>
      </c>
      <c r="C153" s="8" t="s">
        <v>451</v>
      </c>
      <c r="D153" s="8" t="s">
        <v>513</v>
      </c>
      <c r="E153" s="35">
        <v>10</v>
      </c>
      <c r="F153" s="51" t="s">
        <v>741</v>
      </c>
      <c r="G153" s="63">
        <v>1177502887</v>
      </c>
      <c r="H153" s="12" t="s">
        <v>282</v>
      </c>
      <c r="I153" s="8" t="s">
        <v>563</v>
      </c>
      <c r="J153" s="23" t="s">
        <v>617</v>
      </c>
      <c r="K153" s="24">
        <v>4000</v>
      </c>
      <c r="L153" s="70"/>
      <c r="M153" s="71"/>
      <c r="N153" s="6"/>
    </row>
    <row r="154" spans="1:14" ht="25.5" x14ac:dyDescent="0.2">
      <c r="A154" s="10">
        <f t="shared" si="2"/>
        <v>145</v>
      </c>
      <c r="B154" s="22" t="s">
        <v>212</v>
      </c>
      <c r="C154" s="8" t="s">
        <v>452</v>
      </c>
      <c r="D154" s="8" t="s">
        <v>513</v>
      </c>
      <c r="E154" s="35">
        <v>10</v>
      </c>
      <c r="F154" s="51" t="s">
        <v>742</v>
      </c>
      <c r="G154" s="63">
        <v>1856390653</v>
      </c>
      <c r="H154" s="12" t="s">
        <v>282</v>
      </c>
      <c r="I154" s="8" t="s">
        <v>564</v>
      </c>
      <c r="J154" s="23" t="s">
        <v>617</v>
      </c>
      <c r="K154" s="24">
        <v>4000</v>
      </c>
      <c r="L154" s="70"/>
      <c r="M154" s="71"/>
      <c r="N154" s="6"/>
    </row>
    <row r="155" spans="1:14" ht="25.5" x14ac:dyDescent="0.2">
      <c r="A155" s="10">
        <f t="shared" si="2"/>
        <v>146</v>
      </c>
      <c r="B155" s="22" t="s">
        <v>213</v>
      </c>
      <c r="C155" s="8" t="s">
        <v>453</v>
      </c>
      <c r="D155" s="8" t="s">
        <v>513</v>
      </c>
      <c r="E155" s="35">
        <v>10</v>
      </c>
      <c r="F155" s="52" t="s">
        <v>743</v>
      </c>
      <c r="G155" s="64">
        <v>404244685</v>
      </c>
      <c r="H155" s="12" t="s">
        <v>282</v>
      </c>
      <c r="I155" s="8" t="s">
        <v>565</v>
      </c>
      <c r="J155" s="23" t="s">
        <v>617</v>
      </c>
      <c r="K155" s="24">
        <v>4000</v>
      </c>
      <c r="L155" s="70"/>
      <c r="M155" s="71"/>
      <c r="N155" s="6"/>
    </row>
    <row r="156" spans="1:14" ht="25.5" customHeight="1" x14ac:dyDescent="0.2">
      <c r="A156" s="10">
        <f t="shared" si="2"/>
        <v>147</v>
      </c>
      <c r="B156" s="22" t="s">
        <v>214</v>
      </c>
      <c r="C156" s="8" t="s">
        <v>454</v>
      </c>
      <c r="D156" s="8" t="s">
        <v>513</v>
      </c>
      <c r="E156" s="35">
        <v>10</v>
      </c>
      <c r="F156" s="51" t="s">
        <v>744</v>
      </c>
      <c r="G156" s="63">
        <v>355355808</v>
      </c>
      <c r="H156" s="12" t="s">
        <v>282</v>
      </c>
      <c r="I156" s="8" t="s">
        <v>566</v>
      </c>
      <c r="J156" s="23" t="s">
        <v>617</v>
      </c>
      <c r="K156" s="24">
        <v>4000</v>
      </c>
      <c r="L156" s="70"/>
      <c r="M156" s="71"/>
      <c r="N156" s="6"/>
    </row>
    <row r="157" spans="1:14" ht="25.5" x14ac:dyDescent="0.2">
      <c r="A157" s="10">
        <f t="shared" si="2"/>
        <v>148</v>
      </c>
      <c r="B157" s="22" t="s">
        <v>215</v>
      </c>
      <c r="C157" s="8" t="s">
        <v>455</v>
      </c>
      <c r="D157" s="8" t="s">
        <v>513</v>
      </c>
      <c r="E157" s="35">
        <v>10</v>
      </c>
      <c r="F157" s="51" t="s">
        <v>745</v>
      </c>
      <c r="G157" s="63">
        <v>2401782415</v>
      </c>
      <c r="H157" s="12" t="s">
        <v>282</v>
      </c>
      <c r="I157" s="8" t="s">
        <v>567</v>
      </c>
      <c r="J157" s="23" t="s">
        <v>617</v>
      </c>
      <c r="K157" s="24">
        <v>4000</v>
      </c>
      <c r="L157" s="70"/>
      <c r="M157" s="71"/>
      <c r="N157" s="6"/>
    </row>
    <row r="158" spans="1:14" ht="25.5" x14ac:dyDescent="0.2">
      <c r="A158" s="10">
        <f t="shared" si="2"/>
        <v>149</v>
      </c>
      <c r="B158" s="22" t="s">
        <v>216</v>
      </c>
      <c r="C158" s="8" t="s">
        <v>456</v>
      </c>
      <c r="D158" s="8" t="s">
        <v>513</v>
      </c>
      <c r="E158" s="35">
        <v>10</v>
      </c>
      <c r="F158" s="50" t="s">
        <v>746</v>
      </c>
      <c r="G158" s="21">
        <v>1214073798</v>
      </c>
      <c r="H158" s="12" t="s">
        <v>282</v>
      </c>
      <c r="I158" s="8" t="s">
        <v>568</v>
      </c>
      <c r="J158" s="23" t="s">
        <v>617</v>
      </c>
      <c r="K158" s="24">
        <v>4000</v>
      </c>
      <c r="L158" s="70"/>
      <c r="M158" s="71"/>
      <c r="N158" s="6"/>
    </row>
    <row r="159" spans="1:14" ht="25.5" x14ac:dyDescent="0.2">
      <c r="A159" s="10">
        <f t="shared" si="2"/>
        <v>150</v>
      </c>
      <c r="B159" s="22" t="s">
        <v>217</v>
      </c>
      <c r="C159" s="8" t="s">
        <v>457</v>
      </c>
      <c r="D159" s="8" t="s">
        <v>513</v>
      </c>
      <c r="E159" s="35">
        <v>10</v>
      </c>
      <c r="F159" s="50" t="s">
        <v>747</v>
      </c>
      <c r="G159" s="21">
        <v>4001710389</v>
      </c>
      <c r="H159" s="12" t="s">
        <v>282</v>
      </c>
      <c r="I159" s="8" t="s">
        <v>569</v>
      </c>
      <c r="J159" s="23" t="s">
        <v>617</v>
      </c>
      <c r="K159" s="24">
        <v>4000</v>
      </c>
      <c r="L159" s="70"/>
      <c r="M159" s="71"/>
      <c r="N159" s="6"/>
    </row>
    <row r="160" spans="1:14" ht="25.5" x14ac:dyDescent="0.2">
      <c r="A160" s="10">
        <f t="shared" si="2"/>
        <v>151</v>
      </c>
      <c r="B160" s="22" t="s">
        <v>218</v>
      </c>
      <c r="C160" s="8" t="s">
        <v>458</v>
      </c>
      <c r="D160" s="8" t="s">
        <v>513</v>
      </c>
      <c r="E160" s="35">
        <v>10</v>
      </c>
      <c r="F160" s="50" t="s">
        <v>748</v>
      </c>
      <c r="G160" s="21">
        <v>1085688154</v>
      </c>
      <c r="H160" s="12" t="s">
        <v>282</v>
      </c>
      <c r="I160" s="8" t="s">
        <v>570</v>
      </c>
      <c r="J160" s="23" t="s">
        <v>617</v>
      </c>
      <c r="K160" s="24">
        <v>4000</v>
      </c>
      <c r="L160" s="70"/>
      <c r="M160" s="71"/>
      <c r="N160" s="6"/>
    </row>
    <row r="161" spans="1:14" ht="25.5" x14ac:dyDescent="0.2">
      <c r="A161" s="10">
        <f t="shared" si="2"/>
        <v>152</v>
      </c>
      <c r="B161" s="22" t="s">
        <v>219</v>
      </c>
      <c r="C161" s="8" t="s">
        <v>459</v>
      </c>
      <c r="D161" s="8" t="s">
        <v>513</v>
      </c>
      <c r="E161" s="35">
        <v>10</v>
      </c>
      <c r="F161" s="51" t="s">
        <v>749</v>
      </c>
      <c r="G161" s="63">
        <v>1077759449</v>
      </c>
      <c r="H161" s="12" t="s">
        <v>282</v>
      </c>
      <c r="I161" s="8" t="s">
        <v>220</v>
      </c>
      <c r="J161" s="23" t="s">
        <v>617</v>
      </c>
      <c r="K161" s="24">
        <v>4000</v>
      </c>
      <c r="L161" s="70"/>
      <c r="M161" s="71"/>
      <c r="N161" s="6"/>
    </row>
    <row r="162" spans="1:14" ht="25.5" x14ac:dyDescent="0.2">
      <c r="A162" s="10">
        <f t="shared" si="2"/>
        <v>153</v>
      </c>
      <c r="B162" s="22" t="s">
        <v>221</v>
      </c>
      <c r="C162" s="8" t="s">
        <v>460</v>
      </c>
      <c r="D162" s="8" t="s">
        <v>513</v>
      </c>
      <c r="E162" s="35">
        <v>10</v>
      </c>
      <c r="F162" s="50" t="s">
        <v>750</v>
      </c>
      <c r="G162" s="21">
        <v>2424064127</v>
      </c>
      <c r="H162" s="12" t="s">
        <v>282</v>
      </c>
      <c r="I162" s="8" t="s">
        <v>222</v>
      </c>
      <c r="J162" s="23" t="s">
        <v>617</v>
      </c>
      <c r="K162" s="24">
        <v>11200</v>
      </c>
      <c r="L162" s="70"/>
      <c r="M162" s="71"/>
      <c r="N162" s="6"/>
    </row>
    <row r="163" spans="1:14" ht="31.5" customHeight="1" x14ac:dyDescent="0.2">
      <c r="A163" s="10">
        <f t="shared" si="2"/>
        <v>154</v>
      </c>
      <c r="B163" s="22" t="s">
        <v>224</v>
      </c>
      <c r="C163" s="8" t="s">
        <v>461</v>
      </c>
      <c r="D163" s="8" t="s">
        <v>513</v>
      </c>
      <c r="E163" s="35">
        <v>10</v>
      </c>
      <c r="F163" s="50" t="s">
        <v>751</v>
      </c>
      <c r="G163" s="21">
        <v>161238624</v>
      </c>
      <c r="H163" s="12" t="s">
        <v>282</v>
      </c>
      <c r="I163" s="8" t="s">
        <v>571</v>
      </c>
      <c r="J163" s="23" t="s">
        <v>617</v>
      </c>
      <c r="K163" s="24">
        <v>12000</v>
      </c>
      <c r="L163" s="70"/>
      <c r="M163" s="71"/>
      <c r="N163" s="6"/>
    </row>
    <row r="164" spans="1:14" ht="25.5" x14ac:dyDescent="0.2">
      <c r="A164" s="10">
        <f t="shared" si="2"/>
        <v>155</v>
      </c>
      <c r="B164" s="22" t="s">
        <v>225</v>
      </c>
      <c r="C164" s="8" t="s">
        <v>462</v>
      </c>
      <c r="D164" s="8" t="s">
        <v>513</v>
      </c>
      <c r="E164" s="35">
        <v>10</v>
      </c>
      <c r="F164" s="50" t="s">
        <v>752</v>
      </c>
      <c r="G164" s="21">
        <v>390810980</v>
      </c>
      <c r="H164" s="12" t="s">
        <v>282</v>
      </c>
      <c r="I164" s="8" t="s">
        <v>572</v>
      </c>
      <c r="J164" s="23" t="s">
        <v>617</v>
      </c>
      <c r="K164" s="24">
        <v>7000</v>
      </c>
      <c r="L164" s="70"/>
      <c r="M164" s="71"/>
      <c r="N164" s="6"/>
    </row>
    <row r="165" spans="1:14" ht="25.5" x14ac:dyDescent="0.2">
      <c r="A165" s="10">
        <f t="shared" si="2"/>
        <v>156</v>
      </c>
      <c r="B165" s="22" t="s">
        <v>226</v>
      </c>
      <c r="C165" s="8" t="s">
        <v>463</v>
      </c>
      <c r="D165" s="8" t="s">
        <v>513</v>
      </c>
      <c r="E165" s="35">
        <v>10</v>
      </c>
      <c r="F165" s="50" t="s">
        <v>753</v>
      </c>
      <c r="G165" s="21">
        <v>2470265465</v>
      </c>
      <c r="H165" s="12" t="s">
        <v>282</v>
      </c>
      <c r="I165" s="8" t="s">
        <v>573</v>
      </c>
      <c r="J165" s="23" t="s">
        <v>617</v>
      </c>
      <c r="K165" s="24">
        <v>4000</v>
      </c>
      <c r="L165" s="70"/>
      <c r="M165" s="71"/>
      <c r="N165" s="6"/>
    </row>
    <row r="166" spans="1:14" ht="25.5" x14ac:dyDescent="0.2">
      <c r="A166" s="10">
        <f t="shared" si="2"/>
        <v>157</v>
      </c>
      <c r="B166" s="22" t="s">
        <v>227</v>
      </c>
      <c r="C166" s="8" t="s">
        <v>464</v>
      </c>
      <c r="D166" s="8" t="s">
        <v>513</v>
      </c>
      <c r="E166" s="35">
        <v>10</v>
      </c>
      <c r="F166" s="50" t="s">
        <v>754</v>
      </c>
      <c r="G166" s="21">
        <v>1142898716</v>
      </c>
      <c r="H166" s="12" t="s">
        <v>282</v>
      </c>
      <c r="I166" s="8" t="s">
        <v>574</v>
      </c>
      <c r="J166" s="23" t="s">
        <v>617</v>
      </c>
      <c r="K166" s="24">
        <v>6000</v>
      </c>
      <c r="L166" s="70"/>
      <c r="M166" s="71"/>
      <c r="N166" s="6"/>
    </row>
    <row r="167" spans="1:14" ht="25.5" x14ac:dyDescent="0.2">
      <c r="A167" s="10">
        <f t="shared" si="2"/>
        <v>158</v>
      </c>
      <c r="B167" s="22" t="s">
        <v>228</v>
      </c>
      <c r="C167" s="8" t="s">
        <v>465</v>
      </c>
      <c r="D167" s="8" t="s">
        <v>513</v>
      </c>
      <c r="E167" s="35">
        <v>10</v>
      </c>
      <c r="F167" s="50" t="s">
        <v>755</v>
      </c>
      <c r="G167" s="21">
        <v>3936701872</v>
      </c>
      <c r="H167" s="12" t="s">
        <v>282</v>
      </c>
      <c r="I167" s="8" t="s">
        <v>575</v>
      </c>
      <c r="J167" s="23" t="s">
        <v>617</v>
      </c>
      <c r="K167" s="24">
        <v>12000</v>
      </c>
      <c r="L167" s="70"/>
      <c r="M167" s="71"/>
      <c r="N167" s="6"/>
    </row>
    <row r="168" spans="1:14" ht="25.5" x14ac:dyDescent="0.2">
      <c r="A168" s="10">
        <f t="shared" si="2"/>
        <v>159</v>
      </c>
      <c r="B168" s="22" t="s">
        <v>229</v>
      </c>
      <c r="C168" s="8" t="s">
        <v>466</v>
      </c>
      <c r="D168" s="8" t="s">
        <v>513</v>
      </c>
      <c r="E168" s="35">
        <v>10</v>
      </c>
      <c r="F168" s="50" t="s">
        <v>756</v>
      </c>
      <c r="G168" s="21">
        <v>3890037629</v>
      </c>
      <c r="H168" s="12" t="s">
        <v>282</v>
      </c>
      <c r="I168" s="8" t="s">
        <v>576</v>
      </c>
      <c r="J168" s="23" t="s">
        <v>617</v>
      </c>
      <c r="K168" s="24">
        <v>12000</v>
      </c>
      <c r="L168" s="70"/>
      <c r="M168" s="71"/>
      <c r="N168" s="6"/>
    </row>
    <row r="169" spans="1:14" ht="25.5" x14ac:dyDescent="0.2">
      <c r="A169" s="10">
        <f t="shared" si="2"/>
        <v>160</v>
      </c>
      <c r="B169" s="22" t="s">
        <v>230</v>
      </c>
      <c r="C169" s="8" t="s">
        <v>467</v>
      </c>
      <c r="D169" s="8" t="s">
        <v>513</v>
      </c>
      <c r="E169" s="35">
        <v>10</v>
      </c>
      <c r="F169" s="50" t="s">
        <v>757</v>
      </c>
      <c r="G169" s="21">
        <v>2187019812</v>
      </c>
      <c r="H169" s="12" t="s">
        <v>282</v>
      </c>
      <c r="I169" s="8" t="s">
        <v>577</v>
      </c>
      <c r="J169" s="23" t="s">
        <v>617</v>
      </c>
      <c r="K169" s="24">
        <v>12000</v>
      </c>
      <c r="L169" s="70"/>
      <c r="M169" s="71"/>
      <c r="N169" s="6"/>
    </row>
    <row r="170" spans="1:14" ht="25.5" x14ac:dyDescent="0.2">
      <c r="A170" s="10">
        <f t="shared" si="2"/>
        <v>161</v>
      </c>
      <c r="B170" s="22" t="s">
        <v>231</v>
      </c>
      <c r="C170" s="8" t="s">
        <v>468</v>
      </c>
      <c r="D170" s="8" t="s">
        <v>513</v>
      </c>
      <c r="E170" s="35">
        <v>10</v>
      </c>
      <c r="F170" s="50" t="s">
        <v>758</v>
      </c>
      <c r="G170" s="21">
        <v>3868934760</v>
      </c>
      <c r="H170" s="12" t="s">
        <v>282</v>
      </c>
      <c r="I170" s="8" t="s">
        <v>232</v>
      </c>
      <c r="J170" s="23" t="s">
        <v>617</v>
      </c>
      <c r="K170" s="24">
        <v>7000</v>
      </c>
      <c r="L170" s="70"/>
      <c r="M170" s="71"/>
      <c r="N170" s="6"/>
    </row>
    <row r="171" spans="1:14" ht="25.5" x14ac:dyDescent="0.2">
      <c r="A171" s="10">
        <f t="shared" si="2"/>
        <v>162</v>
      </c>
      <c r="B171" s="22" t="s">
        <v>233</v>
      </c>
      <c r="C171" s="8" t="s">
        <v>469</v>
      </c>
      <c r="D171" s="8" t="s">
        <v>513</v>
      </c>
      <c r="E171" s="35">
        <v>10</v>
      </c>
      <c r="F171" s="50" t="s">
        <v>759</v>
      </c>
      <c r="G171" s="21">
        <v>1271156178</v>
      </c>
      <c r="H171" s="11" t="s">
        <v>290</v>
      </c>
      <c r="I171" s="8" t="s">
        <v>578</v>
      </c>
      <c r="J171" s="23" t="s">
        <v>617</v>
      </c>
      <c r="K171" s="24">
        <v>13000</v>
      </c>
      <c r="L171" s="70"/>
      <c r="M171" s="71"/>
      <c r="N171" s="6"/>
    </row>
    <row r="172" spans="1:14" ht="25.5" x14ac:dyDescent="0.2">
      <c r="A172" s="10">
        <f t="shared" si="2"/>
        <v>163</v>
      </c>
      <c r="B172" s="22" t="s">
        <v>234</v>
      </c>
      <c r="C172" s="8" t="s">
        <v>470</v>
      </c>
      <c r="D172" s="8" t="s">
        <v>513</v>
      </c>
      <c r="E172" s="35">
        <v>10</v>
      </c>
      <c r="F172" s="50" t="s">
        <v>760</v>
      </c>
      <c r="G172" s="65">
        <v>276775849</v>
      </c>
      <c r="H172" s="12" t="s">
        <v>282</v>
      </c>
      <c r="I172" s="8" t="s">
        <v>235</v>
      </c>
      <c r="J172" s="23" t="s">
        <v>617</v>
      </c>
      <c r="K172" s="24">
        <v>8000</v>
      </c>
      <c r="L172" s="70"/>
      <c r="M172" s="71"/>
      <c r="N172" s="6"/>
    </row>
    <row r="173" spans="1:14" ht="25.5" x14ac:dyDescent="0.2">
      <c r="A173" s="10">
        <f t="shared" si="2"/>
        <v>164</v>
      </c>
      <c r="B173" s="22" t="s">
        <v>236</v>
      </c>
      <c r="C173" s="8" t="s">
        <v>471</v>
      </c>
      <c r="D173" s="8" t="s">
        <v>513</v>
      </c>
      <c r="E173" s="35">
        <v>10</v>
      </c>
      <c r="F173" s="50" t="s">
        <v>761</v>
      </c>
      <c r="G173" s="21">
        <v>3172616499</v>
      </c>
      <c r="H173" s="12" t="s">
        <v>282</v>
      </c>
      <c r="I173" s="8" t="s">
        <v>579</v>
      </c>
      <c r="J173" s="23" t="s">
        <v>617</v>
      </c>
      <c r="K173" s="24">
        <v>6500</v>
      </c>
      <c r="L173" s="70"/>
      <c r="M173" s="71"/>
      <c r="N173" s="6"/>
    </row>
    <row r="174" spans="1:14" ht="25.5" x14ac:dyDescent="0.2">
      <c r="A174" s="10">
        <f t="shared" si="2"/>
        <v>165</v>
      </c>
      <c r="B174" s="22" t="s">
        <v>238</v>
      </c>
      <c r="C174" s="8" t="s">
        <v>472</v>
      </c>
      <c r="D174" s="8" t="s">
        <v>513</v>
      </c>
      <c r="E174" s="35">
        <v>10</v>
      </c>
      <c r="F174" s="51" t="s">
        <v>762</v>
      </c>
      <c r="G174" s="63">
        <v>3797434409</v>
      </c>
      <c r="H174" s="11" t="s">
        <v>290</v>
      </c>
      <c r="I174" s="8" t="s">
        <v>580</v>
      </c>
      <c r="J174" s="23" t="s">
        <v>617</v>
      </c>
      <c r="K174" s="24">
        <v>12000</v>
      </c>
      <c r="L174" s="70"/>
      <c r="M174" s="71"/>
      <c r="N174" s="6"/>
    </row>
    <row r="175" spans="1:14" ht="25.5" x14ac:dyDescent="0.2">
      <c r="A175" s="10">
        <f t="shared" si="2"/>
        <v>166</v>
      </c>
      <c r="B175" s="22" t="s">
        <v>237</v>
      </c>
      <c r="C175" s="8" t="s">
        <v>473</v>
      </c>
      <c r="D175" s="8" t="s">
        <v>513</v>
      </c>
      <c r="E175" s="35">
        <v>10</v>
      </c>
      <c r="F175" s="53" t="s">
        <v>763</v>
      </c>
      <c r="G175" s="62">
        <v>140987823</v>
      </c>
      <c r="H175" s="14" t="s">
        <v>290</v>
      </c>
      <c r="I175" s="8" t="s">
        <v>581</v>
      </c>
      <c r="J175" s="23" t="s">
        <v>617</v>
      </c>
      <c r="K175" s="24">
        <v>12000</v>
      </c>
      <c r="L175" s="70"/>
      <c r="M175" s="71"/>
      <c r="N175" s="6"/>
    </row>
    <row r="176" spans="1:14" ht="25.5" x14ac:dyDescent="0.2">
      <c r="A176" s="10">
        <f t="shared" si="2"/>
        <v>167</v>
      </c>
      <c r="B176" s="22" t="s">
        <v>239</v>
      </c>
      <c r="C176" s="8" t="s">
        <v>474</v>
      </c>
      <c r="D176" s="8" t="s">
        <v>513</v>
      </c>
      <c r="E176" s="35">
        <v>10</v>
      </c>
      <c r="F176" s="51" t="s">
        <v>764</v>
      </c>
      <c r="G176" s="63">
        <v>2761641049</v>
      </c>
      <c r="H176" s="12" t="s">
        <v>282</v>
      </c>
      <c r="I176" s="8" t="s">
        <v>582</v>
      </c>
      <c r="J176" s="23" t="s">
        <v>617</v>
      </c>
      <c r="K176" s="24">
        <v>10000</v>
      </c>
      <c r="L176" s="70"/>
      <c r="M176" s="71"/>
      <c r="N176" s="6"/>
    </row>
    <row r="177" spans="1:14" ht="25.5" x14ac:dyDescent="0.2">
      <c r="A177" s="10">
        <f t="shared" si="2"/>
        <v>168</v>
      </c>
      <c r="B177" s="22" t="s">
        <v>240</v>
      </c>
      <c r="C177" s="8" t="s">
        <v>475</v>
      </c>
      <c r="D177" s="8" t="s">
        <v>513</v>
      </c>
      <c r="E177" s="35">
        <v>10</v>
      </c>
      <c r="F177" s="50" t="s">
        <v>765</v>
      </c>
      <c r="G177" s="21">
        <v>1275676801</v>
      </c>
      <c r="H177" s="12" t="s">
        <v>282</v>
      </c>
      <c r="I177" s="8" t="s">
        <v>583</v>
      </c>
      <c r="J177" s="23" t="s">
        <v>617</v>
      </c>
      <c r="K177" s="24">
        <v>12000</v>
      </c>
      <c r="L177" s="70"/>
      <c r="M177" s="71"/>
      <c r="N177" s="6"/>
    </row>
    <row r="178" spans="1:14" ht="25.5" x14ac:dyDescent="0.2">
      <c r="A178" s="10">
        <f t="shared" si="2"/>
        <v>169</v>
      </c>
      <c r="B178" s="22" t="s">
        <v>241</v>
      </c>
      <c r="C178" s="8" t="s">
        <v>476</v>
      </c>
      <c r="D178" s="8" t="s">
        <v>513</v>
      </c>
      <c r="E178" s="35">
        <v>10</v>
      </c>
      <c r="F178" s="50" t="s">
        <v>766</v>
      </c>
      <c r="G178" s="21">
        <v>3484503342</v>
      </c>
      <c r="H178" s="12" t="s">
        <v>282</v>
      </c>
      <c r="I178" s="8" t="s">
        <v>584</v>
      </c>
      <c r="J178" s="23" t="s">
        <v>617</v>
      </c>
      <c r="K178" s="24">
        <v>12000</v>
      </c>
      <c r="L178" s="70"/>
      <c r="M178" s="71"/>
      <c r="N178" s="6"/>
    </row>
    <row r="179" spans="1:14" ht="25.5" x14ac:dyDescent="0.2">
      <c r="A179" s="10">
        <f t="shared" si="2"/>
        <v>170</v>
      </c>
      <c r="B179" s="22" t="s">
        <v>242</v>
      </c>
      <c r="C179" s="8" t="s">
        <v>477</v>
      </c>
      <c r="D179" s="8" t="s">
        <v>513</v>
      </c>
      <c r="E179" s="35">
        <v>10</v>
      </c>
      <c r="F179" s="50" t="s">
        <v>767</v>
      </c>
      <c r="G179" s="21">
        <v>1141918468</v>
      </c>
      <c r="H179" s="12" t="s">
        <v>282</v>
      </c>
      <c r="I179" s="8" t="s">
        <v>585</v>
      </c>
      <c r="J179" s="23" t="s">
        <v>617</v>
      </c>
      <c r="K179" s="24">
        <v>8000</v>
      </c>
      <c r="L179" s="70"/>
      <c r="M179" s="71"/>
      <c r="N179" s="6"/>
    </row>
    <row r="180" spans="1:14" ht="25.5" x14ac:dyDescent="0.2">
      <c r="A180" s="10">
        <f t="shared" si="2"/>
        <v>171</v>
      </c>
      <c r="B180" s="22" t="s">
        <v>243</v>
      </c>
      <c r="C180" s="8" t="s">
        <v>478</v>
      </c>
      <c r="D180" s="8" t="s">
        <v>513</v>
      </c>
      <c r="E180" s="35">
        <v>10</v>
      </c>
      <c r="F180" s="50" t="s">
        <v>768</v>
      </c>
      <c r="G180" s="21">
        <v>3218227436</v>
      </c>
      <c r="H180" s="12" t="s">
        <v>282</v>
      </c>
      <c r="I180" s="8" t="s">
        <v>586</v>
      </c>
      <c r="J180" s="23" t="s">
        <v>617</v>
      </c>
      <c r="K180" s="24">
        <v>7000</v>
      </c>
      <c r="L180" s="70"/>
      <c r="M180" s="71"/>
      <c r="N180" s="6"/>
    </row>
    <row r="181" spans="1:14" ht="25.5" x14ac:dyDescent="0.2">
      <c r="A181" s="10">
        <f t="shared" si="2"/>
        <v>172</v>
      </c>
      <c r="B181" s="22" t="s">
        <v>244</v>
      </c>
      <c r="C181" s="8" t="s">
        <v>479</v>
      </c>
      <c r="D181" s="8" t="s">
        <v>513</v>
      </c>
      <c r="E181" s="35">
        <v>10</v>
      </c>
      <c r="F181" s="50" t="s">
        <v>769</v>
      </c>
      <c r="G181" s="21">
        <v>1489781188</v>
      </c>
      <c r="H181" s="12" t="s">
        <v>282</v>
      </c>
      <c r="I181" s="8" t="s">
        <v>587</v>
      </c>
      <c r="J181" s="23" t="s">
        <v>617</v>
      </c>
      <c r="K181" s="24">
        <v>7000</v>
      </c>
      <c r="L181" s="70"/>
      <c r="M181" s="71"/>
      <c r="N181" s="6"/>
    </row>
    <row r="182" spans="1:14" ht="25.5" x14ac:dyDescent="0.2">
      <c r="A182" s="10">
        <f t="shared" si="2"/>
        <v>173</v>
      </c>
      <c r="B182" s="22" t="s">
        <v>245</v>
      </c>
      <c r="C182" s="8" t="s">
        <v>480</v>
      </c>
      <c r="D182" s="8" t="s">
        <v>513</v>
      </c>
      <c r="E182" s="35">
        <v>10</v>
      </c>
      <c r="F182" s="50" t="s">
        <v>770</v>
      </c>
      <c r="G182" s="21">
        <v>1436569344</v>
      </c>
      <c r="H182" s="12" t="s">
        <v>282</v>
      </c>
      <c r="I182" s="8" t="s">
        <v>588</v>
      </c>
      <c r="J182" s="23" t="s">
        <v>617</v>
      </c>
      <c r="K182" s="24">
        <v>7000</v>
      </c>
      <c r="L182" s="70"/>
      <c r="M182" s="71"/>
      <c r="N182" s="6"/>
    </row>
    <row r="183" spans="1:14" ht="25.5" x14ac:dyDescent="0.2">
      <c r="A183" s="10">
        <f t="shared" si="2"/>
        <v>174</v>
      </c>
      <c r="B183" s="22" t="s">
        <v>246</v>
      </c>
      <c r="C183" s="8" t="s">
        <v>481</v>
      </c>
      <c r="D183" s="8" t="s">
        <v>513</v>
      </c>
      <c r="E183" s="35">
        <v>10</v>
      </c>
      <c r="F183" s="50" t="s">
        <v>771</v>
      </c>
      <c r="G183" s="21">
        <v>537151548</v>
      </c>
      <c r="H183" s="12" t="s">
        <v>282</v>
      </c>
      <c r="I183" s="8" t="s">
        <v>589</v>
      </c>
      <c r="J183" s="23" t="s">
        <v>617</v>
      </c>
      <c r="K183" s="24">
        <v>12000</v>
      </c>
      <c r="L183" s="70"/>
      <c r="M183" s="71"/>
      <c r="N183" s="6"/>
    </row>
    <row r="184" spans="1:14" ht="25.5" x14ac:dyDescent="0.2">
      <c r="A184" s="10">
        <f t="shared" si="2"/>
        <v>175</v>
      </c>
      <c r="B184" s="22" t="s">
        <v>247</v>
      </c>
      <c r="C184" s="8" t="s">
        <v>482</v>
      </c>
      <c r="D184" s="8" t="s">
        <v>513</v>
      </c>
      <c r="E184" s="35">
        <v>10</v>
      </c>
      <c r="F184" s="50" t="s">
        <v>772</v>
      </c>
      <c r="G184" s="21">
        <v>3759621479</v>
      </c>
      <c r="H184" s="11" t="s">
        <v>284</v>
      </c>
      <c r="I184" s="8" t="s">
        <v>590</v>
      </c>
      <c r="J184" s="23" t="s">
        <v>617</v>
      </c>
      <c r="K184" s="24">
        <v>12000</v>
      </c>
      <c r="L184" s="70"/>
      <c r="M184" s="71"/>
      <c r="N184" s="6"/>
    </row>
    <row r="185" spans="1:14" ht="25.5" x14ac:dyDescent="0.2">
      <c r="A185" s="10">
        <f t="shared" si="2"/>
        <v>176</v>
      </c>
      <c r="B185" s="22" t="s">
        <v>248</v>
      </c>
      <c r="C185" s="8" t="s">
        <v>483</v>
      </c>
      <c r="D185" s="8" t="s">
        <v>513</v>
      </c>
      <c r="E185" s="35">
        <v>10</v>
      </c>
      <c r="F185" s="50" t="s">
        <v>773</v>
      </c>
      <c r="G185" s="21">
        <v>3255782797</v>
      </c>
      <c r="H185" s="11" t="s">
        <v>284</v>
      </c>
      <c r="I185" s="8" t="s">
        <v>591</v>
      </c>
      <c r="J185" s="23" t="s">
        <v>617</v>
      </c>
      <c r="K185" s="24">
        <v>12000</v>
      </c>
      <c r="L185" s="70"/>
      <c r="M185" s="71"/>
      <c r="N185" s="6"/>
    </row>
    <row r="186" spans="1:14" ht="25.5" x14ac:dyDescent="0.2">
      <c r="A186" s="10">
        <f t="shared" si="2"/>
        <v>177</v>
      </c>
      <c r="B186" s="22" t="s">
        <v>249</v>
      </c>
      <c r="C186" s="8" t="s">
        <v>484</v>
      </c>
      <c r="D186" s="8" t="s">
        <v>513</v>
      </c>
      <c r="E186" s="35">
        <v>10</v>
      </c>
      <c r="F186" s="50" t="s">
        <v>774</v>
      </c>
      <c r="G186" s="21">
        <v>2850834872</v>
      </c>
      <c r="H186" s="12" t="s">
        <v>282</v>
      </c>
      <c r="I186" s="8" t="s">
        <v>592</v>
      </c>
      <c r="J186" s="23" t="s">
        <v>617</v>
      </c>
      <c r="K186" s="24">
        <v>12000</v>
      </c>
      <c r="L186" s="70"/>
      <c r="M186" s="71"/>
      <c r="N186" s="6"/>
    </row>
    <row r="187" spans="1:14" ht="25.5" x14ac:dyDescent="0.2">
      <c r="A187" s="10">
        <f t="shared" si="2"/>
        <v>178</v>
      </c>
      <c r="B187" s="22" t="s">
        <v>250</v>
      </c>
      <c r="C187" s="8" t="s">
        <v>485</v>
      </c>
      <c r="D187" s="8" t="s">
        <v>513</v>
      </c>
      <c r="E187" s="35">
        <v>10</v>
      </c>
      <c r="F187" s="50" t="s">
        <v>775</v>
      </c>
      <c r="G187" s="21">
        <v>3873721762</v>
      </c>
      <c r="H187" s="12" t="s">
        <v>282</v>
      </c>
      <c r="I187" s="8" t="s">
        <v>593</v>
      </c>
      <c r="J187" s="23" t="s">
        <v>617</v>
      </c>
      <c r="K187" s="24">
        <v>12000</v>
      </c>
      <c r="L187" s="70"/>
      <c r="M187" s="71"/>
      <c r="N187" s="6"/>
    </row>
    <row r="188" spans="1:14" ht="25.5" x14ac:dyDescent="0.2">
      <c r="A188" s="10">
        <f t="shared" si="2"/>
        <v>179</v>
      </c>
      <c r="B188" s="22" t="s">
        <v>251</v>
      </c>
      <c r="C188" s="8" t="s">
        <v>486</v>
      </c>
      <c r="D188" s="8" t="s">
        <v>513</v>
      </c>
      <c r="E188" s="35">
        <v>10</v>
      </c>
      <c r="F188" s="50" t="s">
        <v>776</v>
      </c>
      <c r="G188" s="21">
        <v>3700051446</v>
      </c>
      <c r="H188" s="12" t="s">
        <v>282</v>
      </c>
      <c r="I188" s="8" t="s">
        <v>252</v>
      </c>
      <c r="J188" s="23" t="s">
        <v>617</v>
      </c>
      <c r="K188" s="24">
        <v>10000</v>
      </c>
      <c r="L188" s="70" t="s">
        <v>630</v>
      </c>
      <c r="M188" s="71"/>
      <c r="N188" s="6"/>
    </row>
    <row r="189" spans="1:14" ht="25.5" x14ac:dyDescent="0.2">
      <c r="A189" s="10">
        <f t="shared" si="2"/>
        <v>180</v>
      </c>
      <c r="B189" s="22" t="s">
        <v>253</v>
      </c>
      <c r="C189" s="8" t="s">
        <v>487</v>
      </c>
      <c r="D189" s="8" t="s">
        <v>513</v>
      </c>
      <c r="E189" s="35">
        <v>10</v>
      </c>
      <c r="F189" s="50" t="s">
        <v>777</v>
      </c>
      <c r="G189" s="21">
        <v>3331475934</v>
      </c>
      <c r="H189" s="12" t="s">
        <v>282</v>
      </c>
      <c r="I189" s="8" t="s">
        <v>594</v>
      </c>
      <c r="J189" s="23" t="s">
        <v>617</v>
      </c>
      <c r="K189" s="24">
        <v>9000</v>
      </c>
      <c r="L189" s="70"/>
      <c r="M189" s="71"/>
      <c r="N189" s="6"/>
    </row>
    <row r="190" spans="1:14" ht="25.5" x14ac:dyDescent="0.2">
      <c r="A190" s="10">
        <f t="shared" si="2"/>
        <v>181</v>
      </c>
      <c r="B190" s="22" t="s">
        <v>254</v>
      </c>
      <c r="C190" s="8" t="s">
        <v>488</v>
      </c>
      <c r="D190" s="8" t="s">
        <v>513</v>
      </c>
      <c r="E190" s="35">
        <v>10</v>
      </c>
      <c r="F190" s="50" t="s">
        <v>778</v>
      </c>
      <c r="G190" s="21">
        <v>233393522</v>
      </c>
      <c r="H190" s="12" t="s">
        <v>282</v>
      </c>
      <c r="I190" s="8" t="s">
        <v>595</v>
      </c>
      <c r="J190" s="23" t="s">
        <v>617</v>
      </c>
      <c r="K190" s="24">
        <v>10000</v>
      </c>
      <c r="L190" s="70"/>
      <c r="M190" s="71"/>
      <c r="N190" s="6"/>
    </row>
    <row r="191" spans="1:14" ht="25.5" x14ac:dyDescent="0.2">
      <c r="A191" s="10">
        <f t="shared" si="2"/>
        <v>182</v>
      </c>
      <c r="B191" s="22" t="s">
        <v>255</v>
      </c>
      <c r="C191" s="8" t="s">
        <v>489</v>
      </c>
      <c r="D191" s="8" t="s">
        <v>513</v>
      </c>
      <c r="E191" s="35">
        <v>10</v>
      </c>
      <c r="F191" s="50" t="s">
        <v>779</v>
      </c>
      <c r="G191" s="21">
        <v>2743943702</v>
      </c>
      <c r="H191" s="12" t="s">
        <v>282</v>
      </c>
      <c r="I191" s="8" t="s">
        <v>596</v>
      </c>
      <c r="J191" s="23" t="s">
        <v>617</v>
      </c>
      <c r="K191" s="24">
        <v>10000</v>
      </c>
      <c r="L191" s="70"/>
      <c r="M191" s="71"/>
      <c r="N191" s="6"/>
    </row>
    <row r="192" spans="1:14" ht="25.5" x14ac:dyDescent="0.2">
      <c r="A192" s="10">
        <f t="shared" si="2"/>
        <v>183</v>
      </c>
      <c r="B192" s="22" t="s">
        <v>256</v>
      </c>
      <c r="C192" s="8" t="s">
        <v>490</v>
      </c>
      <c r="D192" s="8" t="s">
        <v>513</v>
      </c>
      <c r="E192" s="35">
        <v>10</v>
      </c>
      <c r="F192" s="50" t="s">
        <v>780</v>
      </c>
      <c r="G192" s="21">
        <v>1128218625</v>
      </c>
      <c r="H192" s="12" t="s">
        <v>282</v>
      </c>
      <c r="I192" s="8" t="s">
        <v>597</v>
      </c>
      <c r="J192" s="23" t="s">
        <v>617</v>
      </c>
      <c r="K192" s="24">
        <v>7000</v>
      </c>
      <c r="L192" s="70"/>
      <c r="M192" s="71"/>
      <c r="N192" s="6"/>
    </row>
    <row r="193" spans="1:14" ht="25.5" x14ac:dyDescent="0.2">
      <c r="A193" s="10">
        <f t="shared" si="2"/>
        <v>184</v>
      </c>
      <c r="B193" s="22" t="s">
        <v>257</v>
      </c>
      <c r="C193" s="8" t="s">
        <v>491</v>
      </c>
      <c r="D193" s="8" t="s">
        <v>513</v>
      </c>
      <c r="E193" s="35">
        <v>10</v>
      </c>
      <c r="F193" s="50" t="s">
        <v>781</v>
      </c>
      <c r="G193" s="21">
        <v>149376570</v>
      </c>
      <c r="H193" s="11" t="s">
        <v>284</v>
      </c>
      <c r="I193" s="8" t="s">
        <v>598</v>
      </c>
      <c r="J193" s="23" t="s">
        <v>617</v>
      </c>
      <c r="K193" s="24">
        <v>12000</v>
      </c>
      <c r="L193" s="70"/>
      <c r="M193" s="71"/>
      <c r="N193" s="6"/>
    </row>
    <row r="194" spans="1:14" ht="25.5" x14ac:dyDescent="0.2">
      <c r="A194" s="10">
        <f t="shared" si="2"/>
        <v>185</v>
      </c>
      <c r="B194" s="22" t="s">
        <v>258</v>
      </c>
      <c r="C194" s="8" t="s">
        <v>492</v>
      </c>
      <c r="D194" s="8" t="s">
        <v>513</v>
      </c>
      <c r="E194" s="35">
        <v>10</v>
      </c>
      <c r="F194" s="50" t="s">
        <v>782</v>
      </c>
      <c r="G194" s="21">
        <v>2558021051</v>
      </c>
      <c r="H194" s="12" t="s">
        <v>282</v>
      </c>
      <c r="I194" s="8" t="s">
        <v>599</v>
      </c>
      <c r="J194" s="23" t="s">
        <v>617</v>
      </c>
      <c r="K194" s="24">
        <v>12000</v>
      </c>
      <c r="L194" s="70"/>
      <c r="M194" s="71"/>
      <c r="N194" s="6"/>
    </row>
    <row r="195" spans="1:14" ht="25.5" x14ac:dyDescent="0.2">
      <c r="A195" s="10">
        <f t="shared" si="2"/>
        <v>186</v>
      </c>
      <c r="B195" s="22" t="s">
        <v>259</v>
      </c>
      <c r="C195" s="8" t="s">
        <v>493</v>
      </c>
      <c r="D195" s="8" t="s">
        <v>513</v>
      </c>
      <c r="E195" s="35">
        <v>10</v>
      </c>
      <c r="F195" s="50" t="s">
        <v>783</v>
      </c>
      <c r="G195" s="21">
        <v>118523652</v>
      </c>
      <c r="H195" s="12" t="s">
        <v>282</v>
      </c>
      <c r="I195" s="8" t="s">
        <v>600</v>
      </c>
      <c r="J195" s="23" t="s">
        <v>617</v>
      </c>
      <c r="K195" s="24">
        <v>12000</v>
      </c>
      <c r="L195" s="70"/>
      <c r="M195" s="71"/>
      <c r="N195" s="6"/>
    </row>
    <row r="196" spans="1:14" ht="25.5" x14ac:dyDescent="0.2">
      <c r="A196" s="10">
        <f t="shared" si="2"/>
        <v>187</v>
      </c>
      <c r="B196" s="22" t="s">
        <v>260</v>
      </c>
      <c r="C196" s="8" t="s">
        <v>494</v>
      </c>
      <c r="D196" s="8" t="s">
        <v>513</v>
      </c>
      <c r="E196" s="35">
        <v>10</v>
      </c>
      <c r="F196" s="50" t="s">
        <v>784</v>
      </c>
      <c r="G196" s="21">
        <v>176636252</v>
      </c>
      <c r="H196" s="12" t="s">
        <v>282</v>
      </c>
      <c r="I196" s="8" t="s">
        <v>601</v>
      </c>
      <c r="J196" s="23" t="s">
        <v>617</v>
      </c>
      <c r="K196" s="24">
        <v>9000</v>
      </c>
      <c r="L196" s="70"/>
      <c r="M196" s="71"/>
      <c r="N196" s="6"/>
    </row>
    <row r="197" spans="1:14" ht="25.5" x14ac:dyDescent="0.2">
      <c r="A197" s="10">
        <f t="shared" si="2"/>
        <v>188</v>
      </c>
      <c r="B197" s="22" t="s">
        <v>261</v>
      </c>
      <c r="C197" s="8" t="s">
        <v>495</v>
      </c>
      <c r="D197" s="8" t="s">
        <v>513</v>
      </c>
      <c r="E197" s="35">
        <v>10</v>
      </c>
      <c r="F197" s="50" t="s">
        <v>785</v>
      </c>
      <c r="G197" s="21">
        <v>2709473693</v>
      </c>
      <c r="H197" s="12" t="s">
        <v>282</v>
      </c>
      <c r="I197" s="8" t="s">
        <v>602</v>
      </c>
      <c r="J197" s="23" t="s">
        <v>617</v>
      </c>
      <c r="K197" s="24">
        <v>8000</v>
      </c>
      <c r="L197" s="70"/>
      <c r="M197" s="71"/>
      <c r="N197" s="6"/>
    </row>
    <row r="198" spans="1:14" ht="25.5" x14ac:dyDescent="0.2">
      <c r="A198" s="10">
        <f t="shared" si="2"/>
        <v>189</v>
      </c>
      <c r="B198" s="22" t="s">
        <v>262</v>
      </c>
      <c r="C198" s="8" t="s">
        <v>496</v>
      </c>
      <c r="D198" s="8" t="s">
        <v>513</v>
      </c>
      <c r="E198" s="35">
        <v>10</v>
      </c>
      <c r="F198" s="50" t="s">
        <v>786</v>
      </c>
      <c r="G198" s="21">
        <v>823084755</v>
      </c>
      <c r="H198" s="12" t="s">
        <v>284</v>
      </c>
      <c r="I198" s="8" t="s">
        <v>263</v>
      </c>
      <c r="J198" s="23" t="s">
        <v>617</v>
      </c>
      <c r="K198" s="24">
        <v>7000</v>
      </c>
      <c r="L198" s="70"/>
      <c r="M198" s="71"/>
      <c r="N198" s="6"/>
    </row>
    <row r="199" spans="1:14" ht="25.5" x14ac:dyDescent="0.2">
      <c r="A199" s="10">
        <f t="shared" si="2"/>
        <v>190</v>
      </c>
      <c r="B199" s="22" t="s">
        <v>264</v>
      </c>
      <c r="C199" s="8" t="s">
        <v>497</v>
      </c>
      <c r="D199" s="8" t="s">
        <v>513</v>
      </c>
      <c r="E199" s="35">
        <v>10</v>
      </c>
      <c r="F199" s="50" t="s">
        <v>787</v>
      </c>
      <c r="G199" s="21">
        <v>498091911</v>
      </c>
      <c r="H199" s="12" t="s">
        <v>282</v>
      </c>
      <c r="I199" s="8" t="s">
        <v>603</v>
      </c>
      <c r="J199" s="23" t="s">
        <v>617</v>
      </c>
      <c r="K199" s="24">
        <v>7000</v>
      </c>
      <c r="L199" s="70"/>
      <c r="M199" s="71"/>
      <c r="N199" s="6"/>
    </row>
    <row r="200" spans="1:14" ht="25.5" x14ac:dyDescent="0.2">
      <c r="A200" s="10">
        <f t="shared" si="2"/>
        <v>191</v>
      </c>
      <c r="B200" s="22" t="s">
        <v>265</v>
      </c>
      <c r="C200" s="8" t="s">
        <v>498</v>
      </c>
      <c r="D200" s="8" t="s">
        <v>513</v>
      </c>
      <c r="E200" s="35">
        <v>10</v>
      </c>
      <c r="F200" s="50" t="s">
        <v>788</v>
      </c>
      <c r="G200" s="21">
        <v>398805530</v>
      </c>
      <c r="H200" s="12" t="s">
        <v>282</v>
      </c>
      <c r="I200" s="8" t="s">
        <v>604</v>
      </c>
      <c r="J200" s="23" t="s">
        <v>617</v>
      </c>
      <c r="K200" s="24">
        <v>6000</v>
      </c>
      <c r="L200" s="70"/>
      <c r="M200" s="71"/>
      <c r="N200" s="6"/>
    </row>
    <row r="201" spans="1:14" ht="25.5" x14ac:dyDescent="0.2">
      <c r="A201" s="10">
        <f t="shared" si="2"/>
        <v>192</v>
      </c>
      <c r="B201" s="22" t="s">
        <v>266</v>
      </c>
      <c r="C201" s="8" t="s">
        <v>499</v>
      </c>
      <c r="D201" s="8" t="s">
        <v>513</v>
      </c>
      <c r="E201" s="35">
        <v>10</v>
      </c>
      <c r="F201" s="50" t="s">
        <v>789</v>
      </c>
      <c r="G201" s="21">
        <v>1336887726</v>
      </c>
      <c r="H201" s="12" t="s">
        <v>282</v>
      </c>
      <c r="I201" s="8" t="s">
        <v>267</v>
      </c>
      <c r="J201" s="23" t="s">
        <v>617</v>
      </c>
      <c r="K201" s="24">
        <v>12000</v>
      </c>
      <c r="L201" s="70"/>
      <c r="M201" s="71"/>
      <c r="N201" s="6"/>
    </row>
    <row r="202" spans="1:14" ht="25.5" x14ac:dyDescent="0.2">
      <c r="A202" s="10">
        <f t="shared" si="2"/>
        <v>193</v>
      </c>
      <c r="B202" s="22" t="s">
        <v>268</v>
      </c>
      <c r="C202" s="8" t="s">
        <v>500</v>
      </c>
      <c r="D202" s="8" t="s">
        <v>513</v>
      </c>
      <c r="E202" s="35">
        <v>10</v>
      </c>
      <c r="F202" s="51" t="s">
        <v>790</v>
      </c>
      <c r="G202" s="63">
        <v>2826586020</v>
      </c>
      <c r="H202" s="14" t="s">
        <v>284</v>
      </c>
      <c r="I202" s="8" t="s">
        <v>605</v>
      </c>
      <c r="J202" s="23" t="s">
        <v>617</v>
      </c>
      <c r="K202" s="24">
        <v>12000</v>
      </c>
      <c r="L202" s="70"/>
      <c r="M202" s="71"/>
      <c r="N202" s="6"/>
    </row>
    <row r="203" spans="1:14" ht="25.5" x14ac:dyDescent="0.2">
      <c r="A203" s="10">
        <f t="shared" si="2"/>
        <v>194</v>
      </c>
      <c r="B203" s="22" t="s">
        <v>269</v>
      </c>
      <c r="C203" s="8" t="s">
        <v>501</v>
      </c>
      <c r="D203" s="8" t="s">
        <v>513</v>
      </c>
      <c r="E203" s="35">
        <v>10</v>
      </c>
      <c r="F203" s="50" t="s">
        <v>791</v>
      </c>
      <c r="G203" s="63">
        <v>4284367045</v>
      </c>
      <c r="H203" s="12" t="s">
        <v>282</v>
      </c>
      <c r="I203" s="8" t="s">
        <v>606</v>
      </c>
      <c r="J203" s="23" t="s">
        <v>617</v>
      </c>
      <c r="K203" s="24">
        <v>12000</v>
      </c>
      <c r="L203" s="70"/>
      <c r="M203" s="71"/>
      <c r="N203" s="6"/>
    </row>
    <row r="204" spans="1:14" ht="25.5" x14ac:dyDescent="0.2">
      <c r="A204" s="10">
        <f t="shared" si="2"/>
        <v>195</v>
      </c>
      <c r="B204" s="22" t="s">
        <v>270</v>
      </c>
      <c r="C204" s="8" t="s">
        <v>502</v>
      </c>
      <c r="D204" s="8" t="s">
        <v>513</v>
      </c>
      <c r="E204" s="35">
        <v>10</v>
      </c>
      <c r="F204" s="50" t="s">
        <v>792</v>
      </c>
      <c r="G204" s="21">
        <v>2058961644</v>
      </c>
      <c r="H204" s="12" t="s">
        <v>282</v>
      </c>
      <c r="I204" s="8" t="s">
        <v>607</v>
      </c>
      <c r="J204" s="23" t="s">
        <v>617</v>
      </c>
      <c r="K204" s="24">
        <v>12000</v>
      </c>
      <c r="L204" s="70"/>
      <c r="M204" s="71"/>
      <c r="N204" s="6"/>
    </row>
    <row r="205" spans="1:14" ht="25.5" x14ac:dyDescent="0.2">
      <c r="A205" s="10">
        <f t="shared" si="2"/>
        <v>196</v>
      </c>
      <c r="B205" s="22" t="s">
        <v>271</v>
      </c>
      <c r="C205" s="8" t="s">
        <v>503</v>
      </c>
      <c r="D205" s="8" t="s">
        <v>513</v>
      </c>
      <c r="E205" s="35">
        <v>10</v>
      </c>
      <c r="F205" s="50" t="s">
        <v>793</v>
      </c>
      <c r="G205" s="21">
        <v>1717453922</v>
      </c>
      <c r="H205" s="11" t="s">
        <v>284</v>
      </c>
      <c r="I205" s="8" t="s">
        <v>608</v>
      </c>
      <c r="J205" s="23" t="s">
        <v>617</v>
      </c>
      <c r="K205" s="24">
        <v>12000</v>
      </c>
      <c r="L205" s="70"/>
      <c r="M205" s="71"/>
      <c r="N205" s="6"/>
    </row>
    <row r="206" spans="1:14" ht="25.5" x14ac:dyDescent="0.2">
      <c r="A206" s="10">
        <f t="shared" ref="A206:A208" si="3">A205+1</f>
        <v>197</v>
      </c>
      <c r="B206" s="22" t="s">
        <v>272</v>
      </c>
      <c r="C206" s="8" t="s">
        <v>504</v>
      </c>
      <c r="D206" s="8" t="s">
        <v>513</v>
      </c>
      <c r="E206" s="35">
        <v>10</v>
      </c>
      <c r="F206" s="50" t="s">
        <v>794</v>
      </c>
      <c r="G206" s="21">
        <v>2988196247</v>
      </c>
      <c r="H206" s="12" t="s">
        <v>282</v>
      </c>
      <c r="I206" s="8" t="s">
        <v>609</v>
      </c>
      <c r="J206" s="23" t="s">
        <v>617</v>
      </c>
      <c r="K206" s="24">
        <v>12000</v>
      </c>
      <c r="L206" s="70"/>
      <c r="M206" s="71"/>
      <c r="N206" s="6"/>
    </row>
    <row r="207" spans="1:14" ht="25.5" x14ac:dyDescent="0.2">
      <c r="A207" s="10">
        <f t="shared" si="3"/>
        <v>198</v>
      </c>
      <c r="B207" s="22" t="s">
        <v>273</v>
      </c>
      <c r="C207" s="8" t="s">
        <v>505</v>
      </c>
      <c r="D207" s="8" t="s">
        <v>513</v>
      </c>
      <c r="E207" s="35">
        <v>10</v>
      </c>
      <c r="F207" s="50" t="s">
        <v>795</v>
      </c>
      <c r="G207" s="21">
        <v>531185969</v>
      </c>
      <c r="H207" s="12" t="s">
        <v>282</v>
      </c>
      <c r="I207" s="8" t="s">
        <v>610</v>
      </c>
      <c r="J207" s="23" t="s">
        <v>617</v>
      </c>
      <c r="K207" s="24">
        <v>9000</v>
      </c>
      <c r="L207" s="70"/>
      <c r="M207" s="71"/>
      <c r="N207" s="6"/>
    </row>
    <row r="208" spans="1:14" ht="26.25" thickBot="1" x14ac:dyDescent="0.25">
      <c r="A208" s="10">
        <f t="shared" si="3"/>
        <v>199</v>
      </c>
      <c r="B208" s="22" t="s">
        <v>274</v>
      </c>
      <c r="C208" s="8" t="s">
        <v>506</v>
      </c>
      <c r="D208" s="8" t="s">
        <v>513</v>
      </c>
      <c r="E208" s="35">
        <v>10</v>
      </c>
      <c r="F208" s="50" t="s">
        <v>796</v>
      </c>
      <c r="G208" s="21">
        <v>2254455320</v>
      </c>
      <c r="H208" s="12" t="s">
        <v>282</v>
      </c>
      <c r="I208" s="8" t="s">
        <v>611</v>
      </c>
      <c r="J208" s="23" t="s">
        <v>617</v>
      </c>
      <c r="K208" s="24">
        <v>10000</v>
      </c>
      <c r="L208" s="70"/>
      <c r="M208" s="71"/>
      <c r="N208" s="6"/>
    </row>
    <row r="209" spans="1:12" ht="13.5" thickBot="1" x14ac:dyDescent="0.25">
      <c r="A209" s="25"/>
      <c r="B209" s="26"/>
      <c r="C209" s="27"/>
      <c r="D209" s="26"/>
      <c r="E209" s="27"/>
      <c r="F209" s="27"/>
      <c r="G209" s="55"/>
      <c r="H209" s="26"/>
      <c r="I209" s="27"/>
      <c r="J209" s="28" t="s">
        <v>294</v>
      </c>
      <c r="K209" s="29">
        <f>SUM(K10:K208)</f>
        <v>1907866.67</v>
      </c>
    </row>
    <row r="210" spans="1:12" x14ac:dyDescent="0.2">
      <c r="L210" s="6"/>
    </row>
    <row r="211" spans="1:12" x14ac:dyDescent="0.2">
      <c r="L211" s="6"/>
    </row>
    <row r="212" spans="1:12" x14ac:dyDescent="0.2">
      <c r="G212" s="57"/>
      <c r="H212" s="6"/>
    </row>
    <row r="213" spans="1:12" x14ac:dyDescent="0.2">
      <c r="G213" s="57"/>
      <c r="H213" s="7"/>
      <c r="J213" s="84"/>
      <c r="K213" s="84"/>
    </row>
    <row r="214" spans="1:12" x14ac:dyDescent="0.2">
      <c r="H214" s="6"/>
    </row>
    <row r="215" spans="1:12" x14ac:dyDescent="0.2">
      <c r="C215" s="70"/>
      <c r="D215" s="6"/>
      <c r="G215" s="85"/>
      <c r="H215" s="7"/>
      <c r="J215" s="6"/>
      <c r="K215" s="6"/>
    </row>
    <row r="216" spans="1:12" x14ac:dyDescent="0.2">
      <c r="H216" s="6"/>
      <c r="J216" s="86"/>
      <c r="K216" s="86"/>
    </row>
    <row r="217" spans="1:12" x14ac:dyDescent="0.2">
      <c r="J217" s="6"/>
      <c r="K217" s="6"/>
    </row>
    <row r="218" spans="1:12" x14ac:dyDescent="0.2">
      <c r="J218" s="86"/>
      <c r="K218" s="86"/>
    </row>
    <row r="219" spans="1:12" x14ac:dyDescent="0.2">
      <c r="J219" s="6"/>
      <c r="K219" s="6"/>
    </row>
    <row r="220" spans="1:12" x14ac:dyDescent="0.2">
      <c r="J220" s="86"/>
      <c r="K220" s="86"/>
    </row>
    <row r="222" spans="1:12" x14ac:dyDescent="0.2">
      <c r="J222" s="86"/>
      <c r="K222" s="86"/>
    </row>
    <row r="223" spans="1:12" x14ac:dyDescent="0.2">
      <c r="C223" s="70"/>
      <c r="D223" s="6"/>
      <c r="J223" s="86"/>
      <c r="K223" s="86"/>
    </row>
    <row r="225" spans="5:7" x14ac:dyDescent="0.2">
      <c r="G225" s="85"/>
    </row>
    <row r="226" spans="5:7" x14ac:dyDescent="0.2">
      <c r="G226" s="85"/>
    </row>
    <row r="227" spans="5:7" x14ac:dyDescent="0.2">
      <c r="G227" s="85"/>
    </row>
    <row r="228" spans="5:7" x14ac:dyDescent="0.2">
      <c r="E228" s="87"/>
    </row>
  </sheetData>
  <protectedRanges>
    <protectedRange sqref="F18:G18" name="Rango4_2_1_1_1_1"/>
    <protectedRange sqref="F21:G21" name="Rango4_2_1_1_1_7"/>
    <protectedRange sqref="F22:G24" name="Rango4_2_1_1_1_12"/>
    <protectedRange sqref="F26:G26" name="Rango4_2_1_1_1_13"/>
    <protectedRange sqref="F27:G27" name="Rango4_2_1_1_1_15"/>
    <protectedRange sqref="G63 G56:G61 G65" name="Rango4_2_1_1_1_2"/>
    <protectedRange sqref="G64" name="Rango4_2_1_1_1_1_1_1"/>
  </protectedRanges>
  <autoFilter ref="A9:K210"/>
  <mergeCells count="2">
    <mergeCell ref="C3:K3"/>
    <mergeCell ref="C5:K5"/>
  </mergeCells>
  <pageMargins left="0.74803149606299213" right="0.74803149606299213" top="0.98425196850393704" bottom="0.98425196850393704" header="0.51181102362204722" footer="0.51181102362204722"/>
  <pageSetup paperSize="300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9"/>
  <sheetViews>
    <sheetView tabSelected="1" zoomScale="60" zoomScaleNormal="60" workbookViewId="0"/>
  </sheetViews>
  <sheetFormatPr baseColWidth="10" defaultRowHeight="12.75" x14ac:dyDescent="0.2"/>
  <cols>
    <col min="1" max="1" width="5.140625" style="2" customWidth="1"/>
    <col min="2" max="2" width="14.7109375" style="2" customWidth="1"/>
    <col min="3" max="3" width="18" style="2" customWidth="1"/>
    <col min="4" max="4" width="45" style="2" customWidth="1"/>
    <col min="5" max="5" width="48.28515625" style="109" customWidth="1"/>
    <col min="6" max="6" width="14.28515625" style="2" customWidth="1"/>
    <col min="7" max="7" width="15" style="2" customWidth="1"/>
    <col min="8" max="8" width="15.85546875" style="2" customWidth="1"/>
    <col min="9" max="9" width="16.28515625" style="2" customWidth="1"/>
    <col min="10" max="10" width="14.5703125" style="2" customWidth="1"/>
    <col min="11" max="11" width="16.28515625" style="2" customWidth="1"/>
    <col min="12" max="12" width="15.5703125" style="2" customWidth="1"/>
    <col min="13" max="13" width="16" style="2" customWidth="1"/>
    <col min="14" max="14" width="14.85546875" style="2" customWidth="1"/>
    <col min="15" max="15" width="14" style="2" customWidth="1"/>
    <col min="16" max="16" width="13.42578125" style="2" customWidth="1"/>
    <col min="17" max="17" width="14.28515625" style="2" customWidth="1"/>
    <col min="18" max="18" width="12.85546875" style="2" customWidth="1"/>
    <col min="19" max="19" width="36.85546875" style="2" customWidth="1"/>
    <col min="20" max="20" width="15" style="2" customWidth="1"/>
    <col min="21" max="16384" width="11.42578125" style="2"/>
  </cols>
  <sheetData>
    <row r="1" spans="1:20" x14ac:dyDescent="0.2">
      <c r="B1" s="17"/>
      <c r="O1" s="17"/>
      <c r="P1" s="56"/>
      <c r="R1" s="17"/>
    </row>
    <row r="2" spans="1:20" x14ac:dyDescent="0.2">
      <c r="B2" s="17"/>
      <c r="O2" s="17"/>
      <c r="P2" s="56"/>
      <c r="R2" s="17"/>
    </row>
    <row r="3" spans="1:20" x14ac:dyDescent="0.2">
      <c r="B3" s="124" t="s">
        <v>296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07"/>
      <c r="Q3" s="107"/>
      <c r="R3" s="107"/>
      <c r="S3" s="107"/>
      <c r="T3" s="107"/>
    </row>
    <row r="4" spans="1:20" ht="14.25" x14ac:dyDescent="0.2">
      <c r="B4" s="17"/>
      <c r="O4" s="17"/>
      <c r="P4" s="56"/>
      <c r="R4" s="66"/>
      <c r="S4" s="67"/>
      <c r="T4" s="67"/>
    </row>
    <row r="5" spans="1:20" x14ac:dyDescent="0.2">
      <c r="B5" s="125" t="s">
        <v>629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08"/>
      <c r="Q5" s="108"/>
      <c r="R5" s="108"/>
      <c r="S5" s="108"/>
      <c r="T5" s="108"/>
    </row>
    <row r="6" spans="1:20" x14ac:dyDescent="0.2">
      <c r="B6" s="17"/>
      <c r="O6" s="17"/>
      <c r="P6" s="56"/>
      <c r="R6" s="17"/>
    </row>
    <row r="7" spans="1:20" x14ac:dyDescent="0.2">
      <c r="B7" s="17"/>
      <c r="O7" s="17"/>
      <c r="P7" s="56"/>
      <c r="R7" s="17"/>
    </row>
    <row r="8" spans="1:20" x14ac:dyDescent="0.2">
      <c r="B8" s="17"/>
      <c r="O8" s="17"/>
      <c r="P8" s="56"/>
      <c r="R8" s="17"/>
    </row>
    <row r="9" spans="1:20" x14ac:dyDescent="0.2">
      <c r="A9" s="99" t="s">
        <v>275</v>
      </c>
      <c r="B9" s="99" t="s">
        <v>277</v>
      </c>
      <c r="C9" s="99" t="s">
        <v>298</v>
      </c>
      <c r="D9" s="99" t="s">
        <v>276</v>
      </c>
      <c r="E9" s="100" t="s">
        <v>283</v>
      </c>
      <c r="F9" s="99" t="s">
        <v>0</v>
      </c>
      <c r="G9" s="99" t="s">
        <v>280</v>
      </c>
      <c r="H9" s="99" t="s">
        <v>894</v>
      </c>
      <c r="I9" s="99" t="s">
        <v>895</v>
      </c>
      <c r="J9" s="99" t="s">
        <v>278</v>
      </c>
      <c r="K9" s="100" t="s">
        <v>279</v>
      </c>
      <c r="L9" s="99" t="s">
        <v>291</v>
      </c>
      <c r="M9" s="99" t="s">
        <v>281</v>
      </c>
      <c r="N9" s="99" t="s">
        <v>896</v>
      </c>
      <c r="O9" s="99" t="s">
        <v>897</v>
      </c>
    </row>
    <row r="10" spans="1:20" ht="20.100000000000001" customHeight="1" x14ac:dyDescent="0.2">
      <c r="A10" s="8">
        <v>1</v>
      </c>
      <c r="B10" s="8" t="s">
        <v>619</v>
      </c>
      <c r="C10" s="8" t="s">
        <v>620</v>
      </c>
      <c r="D10" s="96" t="s">
        <v>618</v>
      </c>
      <c r="E10" s="110" t="s">
        <v>621</v>
      </c>
      <c r="F10" s="8">
        <v>95803521</v>
      </c>
      <c r="G10" s="8" t="s">
        <v>282</v>
      </c>
      <c r="H10" s="8" t="s">
        <v>282</v>
      </c>
      <c r="I10" s="8" t="b">
        <f>EXACT(H10,G10)</f>
        <v>1</v>
      </c>
      <c r="J10" s="8" t="s">
        <v>633</v>
      </c>
      <c r="K10" s="43">
        <v>760497153</v>
      </c>
      <c r="L10" s="8">
        <v>10</v>
      </c>
      <c r="M10" s="97">
        <v>7000</v>
      </c>
      <c r="N10" s="122">
        <f>+M10*5%</f>
        <v>350</v>
      </c>
      <c r="O10" s="122">
        <f>+M10-N10</f>
        <v>6650</v>
      </c>
    </row>
    <row r="11" spans="1:20" ht="20.100000000000001" customHeight="1" x14ac:dyDescent="0.2">
      <c r="A11" s="10">
        <v>2</v>
      </c>
      <c r="B11" s="8" t="s">
        <v>623</v>
      </c>
      <c r="C11" s="8" t="s">
        <v>624</v>
      </c>
      <c r="D11" s="22" t="s">
        <v>622</v>
      </c>
      <c r="E11" s="111" t="s">
        <v>289</v>
      </c>
      <c r="F11" s="80" t="s">
        <v>625</v>
      </c>
      <c r="G11" s="8" t="s">
        <v>282</v>
      </c>
      <c r="H11" s="8" t="s">
        <v>282</v>
      </c>
      <c r="I11" s="8" t="b">
        <f t="shared" ref="I11:I74" si="0">EXACT(H11,G11)</f>
        <v>1</v>
      </c>
      <c r="J11" s="8" t="s">
        <v>651</v>
      </c>
      <c r="K11" s="42" t="s">
        <v>652</v>
      </c>
      <c r="L11" s="8">
        <v>10</v>
      </c>
      <c r="M11" s="98">
        <v>12000</v>
      </c>
      <c r="N11" s="122">
        <f>+M11*5%</f>
        <v>600</v>
      </c>
      <c r="O11" s="122">
        <f t="shared" ref="O11:O74" si="1">+M11-N11</f>
        <v>11400</v>
      </c>
    </row>
    <row r="12" spans="1:20" ht="24" customHeight="1" x14ac:dyDescent="0.2">
      <c r="A12" s="10">
        <f>+A11+1</f>
        <v>3</v>
      </c>
      <c r="B12" s="8" t="s">
        <v>312</v>
      </c>
      <c r="C12" s="8" t="s">
        <v>507</v>
      </c>
      <c r="D12" s="22" t="s">
        <v>147</v>
      </c>
      <c r="E12" s="23" t="s">
        <v>612</v>
      </c>
      <c r="F12" s="8" t="s">
        <v>148</v>
      </c>
      <c r="G12" s="12" t="s">
        <v>295</v>
      </c>
      <c r="H12" s="12" t="s">
        <v>295</v>
      </c>
      <c r="I12" s="8" t="b">
        <f t="shared" si="0"/>
        <v>1</v>
      </c>
      <c r="J12" s="12" t="s">
        <v>721</v>
      </c>
      <c r="K12" s="58" t="s">
        <v>722</v>
      </c>
      <c r="L12" s="8">
        <v>10</v>
      </c>
      <c r="M12" s="24">
        <v>15000</v>
      </c>
      <c r="N12" s="122">
        <v>0</v>
      </c>
      <c r="O12" s="122">
        <f t="shared" si="1"/>
        <v>15000</v>
      </c>
    </row>
    <row r="13" spans="1:20" ht="23.25" customHeight="1" x14ac:dyDescent="0.2">
      <c r="A13" s="10">
        <f>A12+1</f>
        <v>4</v>
      </c>
      <c r="B13" s="8" t="s">
        <v>313</v>
      </c>
      <c r="C13" s="8" t="s">
        <v>507</v>
      </c>
      <c r="D13" s="22" t="s">
        <v>287</v>
      </c>
      <c r="E13" s="23" t="s">
        <v>612</v>
      </c>
      <c r="F13" s="8" t="s">
        <v>288</v>
      </c>
      <c r="G13" s="12" t="s">
        <v>282</v>
      </c>
      <c r="H13" s="12" t="s">
        <v>282</v>
      </c>
      <c r="I13" s="8" t="b">
        <f t="shared" si="0"/>
        <v>1</v>
      </c>
      <c r="J13" s="12" t="s">
        <v>720</v>
      </c>
      <c r="K13" s="12">
        <v>2380153493</v>
      </c>
      <c r="L13" s="8">
        <v>10</v>
      </c>
      <c r="M13" s="24">
        <v>7500</v>
      </c>
      <c r="N13" s="122">
        <f t="shared" ref="N13:N32" si="2">+M13*5%</f>
        <v>375</v>
      </c>
      <c r="O13" s="122">
        <f t="shared" si="1"/>
        <v>7125</v>
      </c>
    </row>
    <row r="14" spans="1:20" ht="20.100000000000001" customHeight="1" x14ac:dyDescent="0.2">
      <c r="A14" s="10">
        <f t="shared" ref="A14:A77" si="3">A13+1</f>
        <v>5</v>
      </c>
      <c r="B14" s="8" t="s">
        <v>314</v>
      </c>
      <c r="C14" s="8" t="s">
        <v>508</v>
      </c>
      <c r="D14" s="22" t="s">
        <v>5</v>
      </c>
      <c r="E14" s="23" t="s">
        <v>286</v>
      </c>
      <c r="F14" s="8" t="s">
        <v>6</v>
      </c>
      <c r="G14" s="12" t="s">
        <v>282</v>
      </c>
      <c r="H14" s="12" t="s">
        <v>282</v>
      </c>
      <c r="I14" s="8" t="b">
        <f t="shared" si="0"/>
        <v>1</v>
      </c>
      <c r="J14" s="12" t="s">
        <v>702</v>
      </c>
      <c r="K14" s="12">
        <v>1587104443</v>
      </c>
      <c r="L14" s="8">
        <v>10</v>
      </c>
      <c r="M14" s="24">
        <v>6500</v>
      </c>
      <c r="N14" s="122">
        <f t="shared" si="2"/>
        <v>325</v>
      </c>
      <c r="O14" s="122">
        <f t="shared" si="1"/>
        <v>6175</v>
      </c>
    </row>
    <row r="15" spans="1:20" ht="20.100000000000001" customHeight="1" x14ac:dyDescent="0.2">
      <c r="A15" s="10">
        <f t="shared" si="3"/>
        <v>6</v>
      </c>
      <c r="B15" s="8" t="s">
        <v>315</v>
      </c>
      <c r="C15" s="8" t="s">
        <v>508</v>
      </c>
      <c r="D15" s="22" t="s">
        <v>7</v>
      </c>
      <c r="E15" s="23" t="s">
        <v>286</v>
      </c>
      <c r="F15" s="8" t="s">
        <v>8</v>
      </c>
      <c r="G15" s="12" t="s">
        <v>282</v>
      </c>
      <c r="H15" s="12" t="s">
        <v>282</v>
      </c>
      <c r="I15" s="8" t="b">
        <f t="shared" si="0"/>
        <v>1</v>
      </c>
      <c r="J15" s="12" t="s">
        <v>631</v>
      </c>
      <c r="K15" s="12">
        <v>2140160412</v>
      </c>
      <c r="L15" s="8">
        <v>10</v>
      </c>
      <c r="M15" s="24">
        <v>9500</v>
      </c>
      <c r="N15" s="122">
        <f t="shared" si="2"/>
        <v>475</v>
      </c>
      <c r="O15" s="122">
        <f t="shared" si="1"/>
        <v>9025</v>
      </c>
    </row>
    <row r="16" spans="1:20" ht="20.100000000000001" customHeight="1" x14ac:dyDescent="0.2">
      <c r="A16" s="10">
        <f t="shared" si="3"/>
        <v>7</v>
      </c>
      <c r="B16" s="8" t="s">
        <v>316</v>
      </c>
      <c r="C16" s="8" t="s">
        <v>508</v>
      </c>
      <c r="D16" s="22" t="s">
        <v>9</v>
      </c>
      <c r="E16" s="23" t="s">
        <v>286</v>
      </c>
      <c r="F16" s="8" t="s">
        <v>10</v>
      </c>
      <c r="G16" s="12" t="s">
        <v>282</v>
      </c>
      <c r="H16" s="12" t="s">
        <v>282</v>
      </c>
      <c r="I16" s="8" t="b">
        <f t="shared" si="0"/>
        <v>1</v>
      </c>
      <c r="J16" s="12" t="s">
        <v>703</v>
      </c>
      <c r="K16" s="12">
        <v>1415792320</v>
      </c>
      <c r="L16" s="8">
        <v>10</v>
      </c>
      <c r="M16" s="24">
        <v>9500</v>
      </c>
      <c r="N16" s="122">
        <f t="shared" si="2"/>
        <v>475</v>
      </c>
      <c r="O16" s="122">
        <f t="shared" si="1"/>
        <v>9025</v>
      </c>
    </row>
    <row r="17" spans="1:15" ht="20.100000000000001" customHeight="1" x14ac:dyDescent="0.2">
      <c r="A17" s="10">
        <f t="shared" si="3"/>
        <v>8</v>
      </c>
      <c r="B17" s="8" t="s">
        <v>317</v>
      </c>
      <c r="C17" s="8" t="s">
        <v>508</v>
      </c>
      <c r="D17" s="22" t="s">
        <v>11</v>
      </c>
      <c r="E17" s="23" t="s">
        <v>286</v>
      </c>
      <c r="F17" s="8" t="s">
        <v>12</v>
      </c>
      <c r="G17" s="12" t="s">
        <v>282</v>
      </c>
      <c r="H17" s="12" t="s">
        <v>282</v>
      </c>
      <c r="I17" s="8" t="b">
        <f t="shared" si="0"/>
        <v>1</v>
      </c>
      <c r="J17" s="8" t="s">
        <v>704</v>
      </c>
      <c r="K17" s="43">
        <v>1889026733</v>
      </c>
      <c r="L17" s="8">
        <v>10</v>
      </c>
      <c r="M17" s="24">
        <v>8000</v>
      </c>
      <c r="N17" s="122">
        <f t="shared" si="2"/>
        <v>400</v>
      </c>
      <c r="O17" s="122">
        <f t="shared" si="1"/>
        <v>7600</v>
      </c>
    </row>
    <row r="18" spans="1:15" ht="20.100000000000001" customHeight="1" x14ac:dyDescent="0.2">
      <c r="A18" s="10">
        <f t="shared" si="3"/>
        <v>9</v>
      </c>
      <c r="B18" s="8" t="s">
        <v>318</v>
      </c>
      <c r="C18" s="8" t="s">
        <v>508</v>
      </c>
      <c r="D18" s="22" t="s">
        <v>13</v>
      </c>
      <c r="E18" s="23" t="s">
        <v>286</v>
      </c>
      <c r="F18" s="8" t="s">
        <v>14</v>
      </c>
      <c r="G18" s="12" t="s">
        <v>282</v>
      </c>
      <c r="H18" s="12" t="s">
        <v>282</v>
      </c>
      <c r="I18" s="8" t="b">
        <f t="shared" si="0"/>
        <v>1</v>
      </c>
      <c r="J18" s="8" t="s">
        <v>705</v>
      </c>
      <c r="K18" s="43">
        <v>3469889212</v>
      </c>
      <c r="L18" s="8">
        <v>10</v>
      </c>
      <c r="M18" s="24">
        <v>10000</v>
      </c>
      <c r="N18" s="122">
        <f t="shared" si="2"/>
        <v>500</v>
      </c>
      <c r="O18" s="122">
        <f t="shared" si="1"/>
        <v>9500</v>
      </c>
    </row>
    <row r="19" spans="1:15" ht="20.100000000000001" customHeight="1" x14ac:dyDescent="0.2">
      <c r="A19" s="10">
        <f t="shared" si="3"/>
        <v>10</v>
      </c>
      <c r="B19" s="8" t="s">
        <v>319</v>
      </c>
      <c r="C19" s="8" t="s">
        <v>508</v>
      </c>
      <c r="D19" s="22" t="s">
        <v>15</v>
      </c>
      <c r="E19" s="23" t="s">
        <v>286</v>
      </c>
      <c r="F19" s="8" t="s">
        <v>16</v>
      </c>
      <c r="G19" s="12" t="s">
        <v>282</v>
      </c>
      <c r="H19" s="12" t="s">
        <v>282</v>
      </c>
      <c r="I19" s="8" t="b">
        <f t="shared" si="0"/>
        <v>1</v>
      </c>
      <c r="J19" s="8" t="s">
        <v>706</v>
      </c>
      <c r="K19" s="43">
        <v>3771223517</v>
      </c>
      <c r="L19" s="8">
        <v>10</v>
      </c>
      <c r="M19" s="24">
        <v>8000</v>
      </c>
      <c r="N19" s="122">
        <f t="shared" si="2"/>
        <v>400</v>
      </c>
      <c r="O19" s="122">
        <f t="shared" si="1"/>
        <v>7600</v>
      </c>
    </row>
    <row r="20" spans="1:15" ht="20.100000000000001" customHeight="1" x14ac:dyDescent="0.2">
      <c r="A20" s="10">
        <f t="shared" si="3"/>
        <v>11</v>
      </c>
      <c r="B20" s="8" t="s">
        <v>320</v>
      </c>
      <c r="C20" s="8" t="s">
        <v>508</v>
      </c>
      <c r="D20" s="22" t="s">
        <v>17</v>
      </c>
      <c r="E20" s="23" t="s">
        <v>286</v>
      </c>
      <c r="F20" s="8" t="s">
        <v>18</v>
      </c>
      <c r="G20" s="12" t="s">
        <v>282</v>
      </c>
      <c r="H20" s="12" t="s">
        <v>282</v>
      </c>
      <c r="I20" s="8" t="b">
        <f t="shared" si="0"/>
        <v>1</v>
      </c>
      <c r="J20" s="8" t="s">
        <v>707</v>
      </c>
      <c r="K20" s="43">
        <v>2163887087</v>
      </c>
      <c r="L20" s="8">
        <v>10</v>
      </c>
      <c r="M20" s="24">
        <v>5500</v>
      </c>
      <c r="N20" s="122">
        <f t="shared" si="2"/>
        <v>275</v>
      </c>
      <c r="O20" s="122">
        <f t="shared" si="1"/>
        <v>5225</v>
      </c>
    </row>
    <row r="21" spans="1:15" ht="20.100000000000001" customHeight="1" x14ac:dyDescent="0.2">
      <c r="A21" s="10">
        <f t="shared" si="3"/>
        <v>12</v>
      </c>
      <c r="B21" s="8" t="s">
        <v>321</v>
      </c>
      <c r="C21" s="8" t="s">
        <v>508</v>
      </c>
      <c r="D21" s="22" t="s">
        <v>19</v>
      </c>
      <c r="E21" s="23" t="s">
        <v>286</v>
      </c>
      <c r="F21" s="8" t="s">
        <v>20</v>
      </c>
      <c r="G21" s="12" t="s">
        <v>282</v>
      </c>
      <c r="H21" s="12" t="s">
        <v>282</v>
      </c>
      <c r="I21" s="8" t="b">
        <f t="shared" si="0"/>
        <v>1</v>
      </c>
      <c r="J21" s="8" t="s">
        <v>708</v>
      </c>
      <c r="K21" s="43">
        <v>3662694577</v>
      </c>
      <c r="L21" s="8">
        <v>10</v>
      </c>
      <c r="M21" s="24">
        <v>5500</v>
      </c>
      <c r="N21" s="122">
        <f t="shared" si="2"/>
        <v>275</v>
      </c>
      <c r="O21" s="122">
        <f t="shared" si="1"/>
        <v>5225</v>
      </c>
    </row>
    <row r="22" spans="1:15" ht="20.100000000000001" customHeight="1" x14ac:dyDescent="0.2">
      <c r="A22" s="10">
        <f t="shared" si="3"/>
        <v>13</v>
      </c>
      <c r="B22" s="8" t="s">
        <v>322</v>
      </c>
      <c r="C22" s="8" t="s">
        <v>508</v>
      </c>
      <c r="D22" s="22" t="s">
        <v>21</v>
      </c>
      <c r="E22" s="23" t="s">
        <v>286</v>
      </c>
      <c r="F22" s="8" t="s">
        <v>22</v>
      </c>
      <c r="G22" s="12" t="s">
        <v>282</v>
      </c>
      <c r="H22" s="12" t="s">
        <v>282</v>
      </c>
      <c r="I22" s="8" t="b">
        <f t="shared" si="0"/>
        <v>1</v>
      </c>
      <c r="J22" s="8" t="s">
        <v>724</v>
      </c>
      <c r="K22" s="43">
        <v>4054272281</v>
      </c>
      <c r="L22" s="8">
        <v>10</v>
      </c>
      <c r="M22" s="24">
        <v>8000</v>
      </c>
      <c r="N22" s="122">
        <f t="shared" si="2"/>
        <v>400</v>
      </c>
      <c r="O22" s="122">
        <f t="shared" si="1"/>
        <v>7600</v>
      </c>
    </row>
    <row r="23" spans="1:15" ht="20.100000000000001" customHeight="1" x14ac:dyDescent="0.2">
      <c r="A23" s="10">
        <f t="shared" si="3"/>
        <v>14</v>
      </c>
      <c r="B23" s="8" t="s">
        <v>323</v>
      </c>
      <c r="C23" s="8" t="s">
        <v>508</v>
      </c>
      <c r="D23" s="22" t="s">
        <v>23</v>
      </c>
      <c r="E23" s="23" t="s">
        <v>286</v>
      </c>
      <c r="F23" s="8" t="s">
        <v>24</v>
      </c>
      <c r="G23" s="12" t="s">
        <v>282</v>
      </c>
      <c r="H23" s="12" t="s">
        <v>282</v>
      </c>
      <c r="I23" s="8" t="b">
        <f t="shared" si="0"/>
        <v>1</v>
      </c>
      <c r="J23" s="8" t="s">
        <v>709</v>
      </c>
      <c r="K23" s="43">
        <v>3148217179</v>
      </c>
      <c r="L23" s="8">
        <v>10</v>
      </c>
      <c r="M23" s="24">
        <v>12000</v>
      </c>
      <c r="N23" s="122">
        <f t="shared" si="2"/>
        <v>600</v>
      </c>
      <c r="O23" s="122">
        <f t="shared" si="1"/>
        <v>11400</v>
      </c>
    </row>
    <row r="24" spans="1:15" ht="20.100000000000001" customHeight="1" x14ac:dyDescent="0.2">
      <c r="A24" s="10">
        <f t="shared" si="3"/>
        <v>15</v>
      </c>
      <c r="B24" s="8" t="s">
        <v>324</v>
      </c>
      <c r="C24" s="8" t="s">
        <v>508</v>
      </c>
      <c r="D24" s="22" t="s">
        <v>25</v>
      </c>
      <c r="E24" s="23" t="s">
        <v>286</v>
      </c>
      <c r="F24" s="8" t="s">
        <v>26</v>
      </c>
      <c r="G24" s="12" t="s">
        <v>282</v>
      </c>
      <c r="H24" s="12" t="s">
        <v>282</v>
      </c>
      <c r="I24" s="8" t="b">
        <f t="shared" si="0"/>
        <v>1</v>
      </c>
      <c r="J24" s="8" t="s">
        <v>710</v>
      </c>
      <c r="K24" s="43">
        <v>1168002109</v>
      </c>
      <c r="L24" s="8">
        <v>10</v>
      </c>
      <c r="M24" s="24">
        <v>6500</v>
      </c>
      <c r="N24" s="122">
        <f t="shared" si="2"/>
        <v>325</v>
      </c>
      <c r="O24" s="122">
        <f t="shared" si="1"/>
        <v>6175</v>
      </c>
    </row>
    <row r="25" spans="1:15" ht="20.100000000000001" customHeight="1" x14ac:dyDescent="0.2">
      <c r="A25" s="10">
        <f t="shared" si="3"/>
        <v>16</v>
      </c>
      <c r="B25" s="8" t="s">
        <v>325</v>
      </c>
      <c r="C25" s="8" t="s">
        <v>508</v>
      </c>
      <c r="D25" s="22" t="s">
        <v>27</v>
      </c>
      <c r="E25" s="23" t="s">
        <v>286</v>
      </c>
      <c r="F25" s="8" t="s">
        <v>28</v>
      </c>
      <c r="G25" s="12" t="s">
        <v>282</v>
      </c>
      <c r="H25" s="12" t="s">
        <v>282</v>
      </c>
      <c r="I25" s="8" t="b">
        <f t="shared" si="0"/>
        <v>1</v>
      </c>
      <c r="J25" s="8" t="s">
        <v>634</v>
      </c>
      <c r="K25" s="43">
        <v>4228793614</v>
      </c>
      <c r="L25" s="8">
        <v>10</v>
      </c>
      <c r="M25" s="24">
        <v>4500</v>
      </c>
      <c r="N25" s="122">
        <f t="shared" si="2"/>
        <v>225</v>
      </c>
      <c r="O25" s="122">
        <f t="shared" si="1"/>
        <v>4275</v>
      </c>
    </row>
    <row r="26" spans="1:15" ht="20.100000000000001" customHeight="1" x14ac:dyDescent="0.2">
      <c r="A26" s="10">
        <f t="shared" si="3"/>
        <v>17</v>
      </c>
      <c r="B26" s="8" t="s">
        <v>326</v>
      </c>
      <c r="C26" s="8" t="s">
        <v>508</v>
      </c>
      <c r="D26" s="22" t="s">
        <v>29</v>
      </c>
      <c r="E26" s="23" t="s">
        <v>286</v>
      </c>
      <c r="F26" s="8" t="s">
        <v>30</v>
      </c>
      <c r="G26" s="12" t="s">
        <v>282</v>
      </c>
      <c r="H26" s="12" t="s">
        <v>282</v>
      </c>
      <c r="I26" s="8" t="b">
        <f t="shared" si="0"/>
        <v>1</v>
      </c>
      <c r="J26" s="8" t="s">
        <v>711</v>
      </c>
      <c r="K26" s="43">
        <v>3679342533</v>
      </c>
      <c r="L26" s="8">
        <v>10</v>
      </c>
      <c r="M26" s="24">
        <v>6000</v>
      </c>
      <c r="N26" s="122">
        <f t="shared" si="2"/>
        <v>300</v>
      </c>
      <c r="O26" s="122">
        <f t="shared" si="1"/>
        <v>5700</v>
      </c>
    </row>
    <row r="27" spans="1:15" ht="20.100000000000001" customHeight="1" x14ac:dyDescent="0.2">
      <c r="A27" s="10">
        <f t="shared" si="3"/>
        <v>18</v>
      </c>
      <c r="B27" s="8" t="s">
        <v>327</v>
      </c>
      <c r="C27" s="8" t="s">
        <v>508</v>
      </c>
      <c r="D27" s="22" t="s">
        <v>31</v>
      </c>
      <c r="E27" s="23" t="s">
        <v>286</v>
      </c>
      <c r="F27" s="8" t="s">
        <v>32</v>
      </c>
      <c r="G27" s="12" t="s">
        <v>282</v>
      </c>
      <c r="H27" s="12" t="s">
        <v>282</v>
      </c>
      <c r="I27" s="8" t="b">
        <f t="shared" si="0"/>
        <v>1</v>
      </c>
      <c r="J27" s="13" t="s">
        <v>712</v>
      </c>
      <c r="K27" s="43">
        <v>1213483314</v>
      </c>
      <c r="L27" s="8">
        <v>10</v>
      </c>
      <c r="M27" s="24">
        <v>8000</v>
      </c>
      <c r="N27" s="122">
        <f t="shared" si="2"/>
        <v>400</v>
      </c>
      <c r="O27" s="122">
        <f t="shared" si="1"/>
        <v>7600</v>
      </c>
    </row>
    <row r="28" spans="1:15" ht="20.100000000000001" customHeight="1" x14ac:dyDescent="0.2">
      <c r="A28" s="10">
        <f t="shared" si="3"/>
        <v>19</v>
      </c>
      <c r="B28" s="8" t="s">
        <v>328</v>
      </c>
      <c r="C28" s="8" t="s">
        <v>508</v>
      </c>
      <c r="D28" s="22" t="s">
        <v>33</v>
      </c>
      <c r="E28" s="23" t="s">
        <v>286</v>
      </c>
      <c r="F28" s="8" t="s">
        <v>34</v>
      </c>
      <c r="G28" s="12" t="s">
        <v>282</v>
      </c>
      <c r="H28" s="12" t="s">
        <v>282</v>
      </c>
      <c r="I28" s="8" t="b">
        <f t="shared" si="0"/>
        <v>1</v>
      </c>
      <c r="J28" s="8" t="s">
        <v>713</v>
      </c>
      <c r="K28" s="43">
        <v>2727102018</v>
      </c>
      <c r="L28" s="8">
        <v>10</v>
      </c>
      <c r="M28" s="24">
        <v>7500</v>
      </c>
      <c r="N28" s="122">
        <f t="shared" si="2"/>
        <v>375</v>
      </c>
      <c r="O28" s="122">
        <f t="shared" si="1"/>
        <v>7125</v>
      </c>
    </row>
    <row r="29" spans="1:15" ht="20.100000000000001" customHeight="1" x14ac:dyDescent="0.2">
      <c r="A29" s="10">
        <f t="shared" si="3"/>
        <v>20</v>
      </c>
      <c r="B29" s="8" t="s">
        <v>329</v>
      </c>
      <c r="C29" s="8" t="s">
        <v>508</v>
      </c>
      <c r="D29" s="22" t="s">
        <v>41</v>
      </c>
      <c r="E29" s="23" t="s">
        <v>286</v>
      </c>
      <c r="F29" s="8" t="s">
        <v>42</v>
      </c>
      <c r="G29" s="12" t="s">
        <v>282</v>
      </c>
      <c r="H29" s="12" t="s">
        <v>282</v>
      </c>
      <c r="I29" s="8" t="b">
        <f t="shared" si="0"/>
        <v>1</v>
      </c>
      <c r="J29" s="8" t="s">
        <v>714</v>
      </c>
      <c r="K29" s="43">
        <v>2263108687</v>
      </c>
      <c r="L29" s="8">
        <v>10</v>
      </c>
      <c r="M29" s="24">
        <v>6000</v>
      </c>
      <c r="N29" s="122">
        <f t="shared" si="2"/>
        <v>300</v>
      </c>
      <c r="O29" s="122">
        <f t="shared" si="1"/>
        <v>5700</v>
      </c>
    </row>
    <row r="30" spans="1:15" ht="20.100000000000001" customHeight="1" x14ac:dyDescent="0.2">
      <c r="A30" s="10">
        <f t="shared" si="3"/>
        <v>21</v>
      </c>
      <c r="B30" s="8" t="s">
        <v>330</v>
      </c>
      <c r="C30" s="8" t="s">
        <v>508</v>
      </c>
      <c r="D30" s="22" t="s">
        <v>35</v>
      </c>
      <c r="E30" s="23" t="s">
        <v>286</v>
      </c>
      <c r="F30" s="8" t="s">
        <v>36</v>
      </c>
      <c r="G30" s="12" t="s">
        <v>282</v>
      </c>
      <c r="H30" s="12" t="s">
        <v>282</v>
      </c>
      <c r="I30" s="8" t="b">
        <f t="shared" si="0"/>
        <v>1</v>
      </c>
      <c r="J30" s="8" t="s">
        <v>715</v>
      </c>
      <c r="K30" s="43">
        <v>2773631172</v>
      </c>
      <c r="L30" s="8">
        <v>10</v>
      </c>
      <c r="M30" s="24">
        <v>9500</v>
      </c>
      <c r="N30" s="122">
        <f t="shared" si="2"/>
        <v>475</v>
      </c>
      <c r="O30" s="122">
        <f t="shared" si="1"/>
        <v>9025</v>
      </c>
    </row>
    <row r="31" spans="1:15" ht="20.100000000000001" customHeight="1" x14ac:dyDescent="0.2">
      <c r="A31" s="10">
        <f t="shared" si="3"/>
        <v>22</v>
      </c>
      <c r="B31" s="8" t="s">
        <v>331</v>
      </c>
      <c r="C31" s="8" t="s">
        <v>508</v>
      </c>
      <c r="D31" s="22" t="s">
        <v>37</v>
      </c>
      <c r="E31" s="23" t="s">
        <v>286</v>
      </c>
      <c r="F31" s="8" t="s">
        <v>38</v>
      </c>
      <c r="G31" s="12" t="s">
        <v>282</v>
      </c>
      <c r="H31" s="12" t="s">
        <v>282</v>
      </c>
      <c r="I31" s="8" t="b">
        <f t="shared" si="0"/>
        <v>1</v>
      </c>
      <c r="J31" s="8" t="s">
        <v>716</v>
      </c>
      <c r="K31" s="43">
        <v>612584954</v>
      </c>
      <c r="L31" s="8">
        <v>10</v>
      </c>
      <c r="M31" s="24">
        <v>8000</v>
      </c>
      <c r="N31" s="122">
        <f t="shared" si="2"/>
        <v>400</v>
      </c>
      <c r="O31" s="122">
        <f t="shared" si="1"/>
        <v>7600</v>
      </c>
    </row>
    <row r="32" spans="1:15" ht="20.100000000000001" customHeight="1" x14ac:dyDescent="0.2">
      <c r="A32" s="10">
        <f t="shared" si="3"/>
        <v>23</v>
      </c>
      <c r="B32" s="8" t="s">
        <v>332</v>
      </c>
      <c r="C32" s="8" t="s">
        <v>508</v>
      </c>
      <c r="D32" s="22" t="s">
        <v>200</v>
      </c>
      <c r="E32" s="23" t="s">
        <v>286</v>
      </c>
      <c r="F32" s="8" t="s">
        <v>514</v>
      </c>
      <c r="G32" s="12" t="s">
        <v>282</v>
      </c>
      <c r="H32" s="12" t="s">
        <v>282</v>
      </c>
      <c r="I32" s="8" t="b">
        <f t="shared" si="0"/>
        <v>1</v>
      </c>
      <c r="J32" s="8" t="s">
        <v>717</v>
      </c>
      <c r="K32" s="43">
        <v>4282269711</v>
      </c>
      <c r="L32" s="8">
        <v>10</v>
      </c>
      <c r="M32" s="24">
        <v>7000</v>
      </c>
      <c r="N32" s="122">
        <f t="shared" si="2"/>
        <v>350</v>
      </c>
      <c r="O32" s="122">
        <f t="shared" si="1"/>
        <v>6650</v>
      </c>
    </row>
    <row r="33" spans="1:15" ht="20.100000000000001" customHeight="1" x14ac:dyDescent="0.2">
      <c r="A33" s="10">
        <f t="shared" si="3"/>
        <v>24</v>
      </c>
      <c r="B33" s="8" t="s">
        <v>333</v>
      </c>
      <c r="C33" s="8" t="s">
        <v>508</v>
      </c>
      <c r="D33" s="22" t="s">
        <v>299</v>
      </c>
      <c r="E33" s="23" t="s">
        <v>286</v>
      </c>
      <c r="F33" s="8" t="s">
        <v>515</v>
      </c>
      <c r="G33" s="12" t="s">
        <v>284</v>
      </c>
      <c r="H33" s="12" t="s">
        <v>284</v>
      </c>
      <c r="I33" s="8" t="b">
        <f t="shared" si="0"/>
        <v>1</v>
      </c>
      <c r="J33" s="8" t="s">
        <v>718</v>
      </c>
      <c r="K33" s="43">
        <v>4271326154</v>
      </c>
      <c r="L33" s="8">
        <v>10</v>
      </c>
      <c r="M33" s="24">
        <v>18000</v>
      </c>
      <c r="N33" s="123">
        <f t="shared" ref="N33" si="4">ROUND(M33/1.12*5%,2)</f>
        <v>803.57</v>
      </c>
      <c r="O33" s="122">
        <f t="shared" si="1"/>
        <v>17196.43</v>
      </c>
    </row>
    <row r="34" spans="1:15" ht="20.100000000000001" customHeight="1" x14ac:dyDescent="0.2">
      <c r="A34" s="10">
        <f t="shared" si="3"/>
        <v>25</v>
      </c>
      <c r="B34" s="8" t="s">
        <v>334</v>
      </c>
      <c r="C34" s="8" t="s">
        <v>508</v>
      </c>
      <c r="D34" s="22" t="s">
        <v>300</v>
      </c>
      <c r="E34" s="23" t="s">
        <v>286</v>
      </c>
      <c r="F34" s="8" t="s">
        <v>516</v>
      </c>
      <c r="G34" s="12" t="s">
        <v>282</v>
      </c>
      <c r="H34" s="12" t="s">
        <v>282</v>
      </c>
      <c r="I34" s="8" t="b">
        <f t="shared" si="0"/>
        <v>1</v>
      </c>
      <c r="J34" s="8" t="s">
        <v>719</v>
      </c>
      <c r="K34" s="43">
        <v>1695043057</v>
      </c>
      <c r="L34" s="8">
        <v>10</v>
      </c>
      <c r="M34" s="24">
        <v>7000</v>
      </c>
      <c r="N34" s="122">
        <f t="shared" ref="N34:N36" si="5">+M34*5%</f>
        <v>350</v>
      </c>
      <c r="O34" s="122">
        <f t="shared" si="1"/>
        <v>6650</v>
      </c>
    </row>
    <row r="35" spans="1:15" ht="20.100000000000001" customHeight="1" x14ac:dyDescent="0.2">
      <c r="A35" s="10">
        <f t="shared" si="3"/>
        <v>26</v>
      </c>
      <c r="B35" s="8" t="s">
        <v>335</v>
      </c>
      <c r="C35" s="8" t="s">
        <v>508</v>
      </c>
      <c r="D35" s="22" t="s">
        <v>1</v>
      </c>
      <c r="E35" s="23" t="s">
        <v>286</v>
      </c>
      <c r="F35" s="8" t="s">
        <v>2</v>
      </c>
      <c r="G35" s="12" t="s">
        <v>282</v>
      </c>
      <c r="H35" s="12" t="s">
        <v>282</v>
      </c>
      <c r="I35" s="8" t="b">
        <f t="shared" si="0"/>
        <v>1</v>
      </c>
      <c r="J35" s="8" t="s">
        <v>635</v>
      </c>
      <c r="K35" s="43">
        <v>756369361</v>
      </c>
      <c r="L35" s="8">
        <v>10</v>
      </c>
      <c r="M35" s="24">
        <v>7000</v>
      </c>
      <c r="N35" s="122">
        <f t="shared" si="5"/>
        <v>350</v>
      </c>
      <c r="O35" s="122">
        <f t="shared" si="1"/>
        <v>6650</v>
      </c>
    </row>
    <row r="36" spans="1:15" ht="20.100000000000001" customHeight="1" x14ac:dyDescent="0.2">
      <c r="A36" s="10">
        <f t="shared" si="3"/>
        <v>27</v>
      </c>
      <c r="B36" s="8" t="s">
        <v>336</v>
      </c>
      <c r="C36" s="8" t="s">
        <v>508</v>
      </c>
      <c r="D36" s="22" t="s">
        <v>3</v>
      </c>
      <c r="E36" s="23" t="s">
        <v>286</v>
      </c>
      <c r="F36" s="8" t="s">
        <v>4</v>
      </c>
      <c r="G36" s="12" t="s">
        <v>282</v>
      </c>
      <c r="H36" s="12" t="s">
        <v>282</v>
      </c>
      <c r="I36" s="8" t="b">
        <f t="shared" si="0"/>
        <v>1</v>
      </c>
      <c r="J36" s="8" t="s">
        <v>632</v>
      </c>
      <c r="K36" s="43">
        <v>2851688012</v>
      </c>
      <c r="L36" s="8">
        <v>10</v>
      </c>
      <c r="M36" s="24">
        <v>11000</v>
      </c>
      <c r="N36" s="122">
        <f t="shared" si="5"/>
        <v>550</v>
      </c>
      <c r="O36" s="122">
        <f t="shared" si="1"/>
        <v>10450</v>
      </c>
    </row>
    <row r="37" spans="1:15" ht="24" customHeight="1" x14ac:dyDescent="0.2">
      <c r="A37" s="10">
        <f>+A36+1</f>
        <v>28</v>
      </c>
      <c r="B37" s="8" t="s">
        <v>627</v>
      </c>
      <c r="C37" s="8" t="s">
        <v>628</v>
      </c>
      <c r="D37" s="22" t="s">
        <v>626</v>
      </c>
      <c r="E37" s="23" t="s">
        <v>612</v>
      </c>
      <c r="F37" s="8">
        <v>34589988</v>
      </c>
      <c r="G37" s="12" t="s">
        <v>284</v>
      </c>
      <c r="H37" s="12" t="s">
        <v>284</v>
      </c>
      <c r="I37" s="8" t="b">
        <f t="shared" si="0"/>
        <v>1</v>
      </c>
      <c r="J37" s="8" t="s">
        <v>821</v>
      </c>
      <c r="K37" s="43">
        <v>3321646254</v>
      </c>
      <c r="L37" s="8">
        <v>10</v>
      </c>
      <c r="M37" s="24">
        <v>29500</v>
      </c>
      <c r="N37" s="123">
        <f t="shared" ref="N37" si="6">ROUND(M37/1.12*5%,2)</f>
        <v>1316.96</v>
      </c>
      <c r="O37" s="122">
        <f t="shared" si="1"/>
        <v>28183.040000000001</v>
      </c>
    </row>
    <row r="38" spans="1:15" ht="20.100000000000001" customHeight="1" x14ac:dyDescent="0.2">
      <c r="A38" s="10">
        <f>+A37+1</f>
        <v>29</v>
      </c>
      <c r="B38" s="8" t="s">
        <v>337</v>
      </c>
      <c r="C38" s="8" t="s">
        <v>509</v>
      </c>
      <c r="D38" s="22" t="s">
        <v>43</v>
      </c>
      <c r="E38" s="23" t="s">
        <v>613</v>
      </c>
      <c r="F38" s="8" t="s">
        <v>44</v>
      </c>
      <c r="G38" s="12" t="s">
        <v>282</v>
      </c>
      <c r="H38" s="12" t="s">
        <v>282</v>
      </c>
      <c r="I38" s="8" t="b">
        <f t="shared" si="0"/>
        <v>1</v>
      </c>
      <c r="J38" s="42" t="s">
        <v>636</v>
      </c>
      <c r="K38" s="59">
        <v>1253459042</v>
      </c>
      <c r="L38" s="8">
        <v>10</v>
      </c>
      <c r="M38" s="24">
        <v>7000</v>
      </c>
      <c r="N38" s="122">
        <f t="shared" ref="N38:N45" si="7">+M38*5%</f>
        <v>350</v>
      </c>
      <c r="O38" s="122">
        <f t="shared" si="1"/>
        <v>6650</v>
      </c>
    </row>
    <row r="39" spans="1:15" ht="20.100000000000001" customHeight="1" x14ac:dyDescent="0.2">
      <c r="A39" s="10">
        <f t="shared" si="3"/>
        <v>30</v>
      </c>
      <c r="B39" s="8" t="s">
        <v>338</v>
      </c>
      <c r="C39" s="8" t="s">
        <v>509</v>
      </c>
      <c r="D39" s="22" t="s">
        <v>45</v>
      </c>
      <c r="E39" s="23" t="s">
        <v>613</v>
      </c>
      <c r="F39" s="8" t="s">
        <v>46</v>
      </c>
      <c r="G39" s="12" t="s">
        <v>282</v>
      </c>
      <c r="H39" s="12" t="s">
        <v>282</v>
      </c>
      <c r="I39" s="8" t="b">
        <f t="shared" si="0"/>
        <v>1</v>
      </c>
      <c r="J39" s="43" t="s">
        <v>723</v>
      </c>
      <c r="K39" s="59">
        <v>3385477534</v>
      </c>
      <c r="L39" s="8">
        <v>10</v>
      </c>
      <c r="M39" s="24">
        <v>7000</v>
      </c>
      <c r="N39" s="122">
        <f t="shared" si="7"/>
        <v>350</v>
      </c>
      <c r="O39" s="122">
        <f t="shared" si="1"/>
        <v>6650</v>
      </c>
    </row>
    <row r="40" spans="1:15" ht="20.100000000000001" customHeight="1" x14ac:dyDescent="0.2">
      <c r="A40" s="10">
        <f t="shared" si="3"/>
        <v>31</v>
      </c>
      <c r="B40" s="8" t="s">
        <v>339</v>
      </c>
      <c r="C40" s="8" t="s">
        <v>509</v>
      </c>
      <c r="D40" s="22" t="s">
        <v>47</v>
      </c>
      <c r="E40" s="23" t="s">
        <v>613</v>
      </c>
      <c r="F40" s="8" t="s">
        <v>48</v>
      </c>
      <c r="G40" s="12" t="s">
        <v>282</v>
      </c>
      <c r="H40" s="12" t="s">
        <v>282</v>
      </c>
      <c r="I40" s="8" t="b">
        <f t="shared" si="0"/>
        <v>1</v>
      </c>
      <c r="J40" s="44" t="s">
        <v>637</v>
      </c>
      <c r="K40" s="59">
        <v>91767414</v>
      </c>
      <c r="L40" s="8">
        <v>10</v>
      </c>
      <c r="M40" s="24">
        <v>12000</v>
      </c>
      <c r="N40" s="122">
        <f t="shared" si="7"/>
        <v>600</v>
      </c>
      <c r="O40" s="122">
        <f t="shared" si="1"/>
        <v>11400</v>
      </c>
    </row>
    <row r="41" spans="1:15" ht="20.100000000000001" customHeight="1" x14ac:dyDescent="0.2">
      <c r="A41" s="10">
        <f t="shared" si="3"/>
        <v>32</v>
      </c>
      <c r="B41" s="8" t="s">
        <v>340</v>
      </c>
      <c r="C41" s="8" t="s">
        <v>509</v>
      </c>
      <c r="D41" s="22" t="s">
        <v>51</v>
      </c>
      <c r="E41" s="23" t="s">
        <v>613</v>
      </c>
      <c r="F41" s="8" t="s">
        <v>52</v>
      </c>
      <c r="G41" s="12" t="s">
        <v>282</v>
      </c>
      <c r="H41" s="12" t="s">
        <v>282</v>
      </c>
      <c r="I41" s="8" t="b">
        <f t="shared" si="0"/>
        <v>1</v>
      </c>
      <c r="J41" s="43" t="s">
        <v>638</v>
      </c>
      <c r="K41" s="59">
        <v>3074375686</v>
      </c>
      <c r="L41" s="8">
        <v>10</v>
      </c>
      <c r="M41" s="24">
        <v>7000</v>
      </c>
      <c r="N41" s="122">
        <f t="shared" si="7"/>
        <v>350</v>
      </c>
      <c r="O41" s="122">
        <f t="shared" si="1"/>
        <v>6650</v>
      </c>
    </row>
    <row r="42" spans="1:15" ht="20.100000000000001" customHeight="1" x14ac:dyDescent="0.2">
      <c r="A42" s="10">
        <f t="shared" si="3"/>
        <v>33</v>
      </c>
      <c r="B42" s="8" t="s">
        <v>341</v>
      </c>
      <c r="C42" s="8" t="s">
        <v>509</v>
      </c>
      <c r="D42" s="22" t="s">
        <v>49</v>
      </c>
      <c r="E42" s="23" t="s">
        <v>613</v>
      </c>
      <c r="F42" s="8" t="s">
        <v>50</v>
      </c>
      <c r="G42" s="12" t="s">
        <v>282</v>
      </c>
      <c r="H42" s="12" t="s">
        <v>282</v>
      </c>
      <c r="I42" s="8" t="b">
        <f t="shared" si="0"/>
        <v>1</v>
      </c>
      <c r="J42" s="42" t="s">
        <v>639</v>
      </c>
      <c r="K42" s="59">
        <v>1757431997</v>
      </c>
      <c r="L42" s="8">
        <v>10</v>
      </c>
      <c r="M42" s="24">
        <v>7000</v>
      </c>
      <c r="N42" s="122">
        <f t="shared" si="7"/>
        <v>350</v>
      </c>
      <c r="O42" s="122">
        <f t="shared" si="1"/>
        <v>6650</v>
      </c>
    </row>
    <row r="43" spans="1:15" ht="20.100000000000001" customHeight="1" x14ac:dyDescent="0.2">
      <c r="A43" s="10">
        <f t="shared" si="3"/>
        <v>34</v>
      </c>
      <c r="B43" s="8" t="s">
        <v>342</v>
      </c>
      <c r="C43" s="8" t="s">
        <v>509</v>
      </c>
      <c r="D43" s="22" t="s">
        <v>302</v>
      </c>
      <c r="E43" s="23" t="s">
        <v>613</v>
      </c>
      <c r="F43" s="8" t="s">
        <v>517</v>
      </c>
      <c r="G43" s="12" t="s">
        <v>282</v>
      </c>
      <c r="H43" s="12" t="s">
        <v>282</v>
      </c>
      <c r="I43" s="8" t="b">
        <f t="shared" si="0"/>
        <v>1</v>
      </c>
      <c r="J43" s="8" t="s">
        <v>640</v>
      </c>
      <c r="K43" s="43">
        <v>2863941710</v>
      </c>
      <c r="L43" s="8">
        <v>10</v>
      </c>
      <c r="M43" s="24">
        <v>7000</v>
      </c>
      <c r="N43" s="122">
        <f t="shared" si="7"/>
        <v>350</v>
      </c>
      <c r="O43" s="122">
        <f t="shared" si="1"/>
        <v>6650</v>
      </c>
    </row>
    <row r="44" spans="1:15" ht="20.100000000000001" customHeight="1" x14ac:dyDescent="0.2">
      <c r="A44" s="10">
        <f t="shared" si="3"/>
        <v>35</v>
      </c>
      <c r="B44" s="8" t="s">
        <v>343</v>
      </c>
      <c r="C44" s="8" t="s">
        <v>509</v>
      </c>
      <c r="D44" s="22" t="s">
        <v>303</v>
      </c>
      <c r="E44" s="23" t="s">
        <v>613</v>
      </c>
      <c r="F44" s="8" t="s">
        <v>518</v>
      </c>
      <c r="G44" s="12" t="s">
        <v>282</v>
      </c>
      <c r="H44" s="12" t="s">
        <v>282</v>
      </c>
      <c r="I44" s="8" t="b">
        <f t="shared" si="0"/>
        <v>1</v>
      </c>
      <c r="J44" s="9" t="s">
        <v>641</v>
      </c>
      <c r="K44" s="59">
        <v>2404598542</v>
      </c>
      <c r="L44" s="8">
        <v>10</v>
      </c>
      <c r="M44" s="24">
        <v>7000</v>
      </c>
      <c r="N44" s="122">
        <f t="shared" si="7"/>
        <v>350</v>
      </c>
      <c r="O44" s="122">
        <f t="shared" si="1"/>
        <v>6650</v>
      </c>
    </row>
    <row r="45" spans="1:15" ht="20.100000000000001" customHeight="1" x14ac:dyDescent="0.2">
      <c r="A45" s="10">
        <f t="shared" si="3"/>
        <v>36</v>
      </c>
      <c r="B45" s="8" t="s">
        <v>344</v>
      </c>
      <c r="C45" s="8" t="s">
        <v>509</v>
      </c>
      <c r="D45" s="22" t="s">
        <v>65</v>
      </c>
      <c r="E45" s="23" t="s">
        <v>613</v>
      </c>
      <c r="F45" s="8" t="s">
        <v>66</v>
      </c>
      <c r="G45" s="12" t="s">
        <v>282</v>
      </c>
      <c r="H45" s="12" t="s">
        <v>282</v>
      </c>
      <c r="I45" s="8" t="b">
        <f t="shared" si="0"/>
        <v>1</v>
      </c>
      <c r="J45" s="44" t="s">
        <v>642</v>
      </c>
      <c r="K45" s="43">
        <v>4219093363</v>
      </c>
      <c r="L45" s="8">
        <v>10</v>
      </c>
      <c r="M45" s="24">
        <v>12000</v>
      </c>
      <c r="N45" s="122">
        <f t="shared" si="7"/>
        <v>600</v>
      </c>
      <c r="O45" s="122">
        <f t="shared" si="1"/>
        <v>11400</v>
      </c>
    </row>
    <row r="46" spans="1:15" ht="20.100000000000001" customHeight="1" x14ac:dyDescent="0.2">
      <c r="A46" s="10">
        <f t="shared" si="3"/>
        <v>37</v>
      </c>
      <c r="B46" s="8" t="s">
        <v>345</v>
      </c>
      <c r="C46" s="8" t="s">
        <v>509</v>
      </c>
      <c r="D46" s="22" t="s">
        <v>53</v>
      </c>
      <c r="E46" s="23" t="s">
        <v>613</v>
      </c>
      <c r="F46" s="8" t="s">
        <v>54</v>
      </c>
      <c r="G46" s="12" t="s">
        <v>290</v>
      </c>
      <c r="H46" s="12" t="s">
        <v>290</v>
      </c>
      <c r="I46" s="8" t="b">
        <f t="shared" si="0"/>
        <v>1</v>
      </c>
      <c r="J46" s="45">
        <v>32609859</v>
      </c>
      <c r="K46" s="43">
        <v>361055527</v>
      </c>
      <c r="L46" s="8">
        <v>10</v>
      </c>
      <c r="M46" s="24">
        <v>12000</v>
      </c>
      <c r="N46" s="122">
        <v>0</v>
      </c>
      <c r="O46" s="122">
        <f t="shared" si="1"/>
        <v>12000</v>
      </c>
    </row>
    <row r="47" spans="1:15" ht="20.100000000000001" customHeight="1" x14ac:dyDescent="0.2">
      <c r="A47" s="10">
        <f t="shared" si="3"/>
        <v>38</v>
      </c>
      <c r="B47" s="8" t="s">
        <v>346</v>
      </c>
      <c r="C47" s="8" t="s">
        <v>509</v>
      </c>
      <c r="D47" s="22" t="s">
        <v>55</v>
      </c>
      <c r="E47" s="23" t="s">
        <v>613</v>
      </c>
      <c r="F47" s="8" t="s">
        <v>56</v>
      </c>
      <c r="G47" s="12" t="s">
        <v>282</v>
      </c>
      <c r="H47" s="12" t="s">
        <v>282</v>
      </c>
      <c r="I47" s="8" t="b">
        <f t="shared" si="0"/>
        <v>1</v>
      </c>
      <c r="J47" s="42" t="s">
        <v>643</v>
      </c>
      <c r="K47" s="43">
        <v>832195644</v>
      </c>
      <c r="L47" s="8">
        <v>10</v>
      </c>
      <c r="M47" s="24">
        <v>12000</v>
      </c>
      <c r="N47" s="122">
        <f t="shared" ref="N47:N69" si="8">+M47*5%</f>
        <v>600</v>
      </c>
      <c r="O47" s="122">
        <f t="shared" si="1"/>
        <v>11400</v>
      </c>
    </row>
    <row r="48" spans="1:15" ht="20.100000000000001" customHeight="1" x14ac:dyDescent="0.2">
      <c r="A48" s="10">
        <f t="shared" si="3"/>
        <v>39</v>
      </c>
      <c r="B48" s="8" t="s">
        <v>347</v>
      </c>
      <c r="C48" s="8" t="s">
        <v>509</v>
      </c>
      <c r="D48" s="22" t="s">
        <v>57</v>
      </c>
      <c r="E48" s="23" t="s">
        <v>613</v>
      </c>
      <c r="F48" s="8" t="s">
        <v>58</v>
      </c>
      <c r="G48" s="12" t="s">
        <v>282</v>
      </c>
      <c r="H48" s="12" t="s">
        <v>282</v>
      </c>
      <c r="I48" s="8" t="b">
        <f t="shared" si="0"/>
        <v>1</v>
      </c>
      <c r="J48" s="44" t="s">
        <v>644</v>
      </c>
      <c r="K48" s="43">
        <v>908807874</v>
      </c>
      <c r="L48" s="8">
        <v>10</v>
      </c>
      <c r="M48" s="24">
        <v>12000</v>
      </c>
      <c r="N48" s="122">
        <f t="shared" si="8"/>
        <v>600</v>
      </c>
      <c r="O48" s="122">
        <f t="shared" si="1"/>
        <v>11400</v>
      </c>
    </row>
    <row r="49" spans="1:15" ht="20.100000000000001" customHeight="1" x14ac:dyDescent="0.2">
      <c r="A49" s="10">
        <f t="shared" si="3"/>
        <v>40</v>
      </c>
      <c r="B49" s="8" t="s">
        <v>348</v>
      </c>
      <c r="C49" s="8" t="s">
        <v>509</v>
      </c>
      <c r="D49" s="22" t="s">
        <v>59</v>
      </c>
      <c r="E49" s="23" t="s">
        <v>613</v>
      </c>
      <c r="F49" s="8" t="s">
        <v>60</v>
      </c>
      <c r="G49" s="12" t="s">
        <v>282</v>
      </c>
      <c r="H49" s="12" t="s">
        <v>282</v>
      </c>
      <c r="I49" s="8" t="b">
        <f t="shared" si="0"/>
        <v>1</v>
      </c>
      <c r="J49" s="44" t="s">
        <v>645</v>
      </c>
      <c r="K49" s="59">
        <v>1372211534</v>
      </c>
      <c r="L49" s="8">
        <v>10</v>
      </c>
      <c r="M49" s="24">
        <v>10000</v>
      </c>
      <c r="N49" s="122">
        <f t="shared" si="8"/>
        <v>500</v>
      </c>
      <c r="O49" s="122">
        <f t="shared" si="1"/>
        <v>9500</v>
      </c>
    </row>
    <row r="50" spans="1:15" ht="20.100000000000001" customHeight="1" x14ac:dyDescent="0.25">
      <c r="A50" s="10">
        <f t="shared" si="3"/>
        <v>41</v>
      </c>
      <c r="B50" s="8" t="s">
        <v>349</v>
      </c>
      <c r="C50" s="8" t="s">
        <v>509</v>
      </c>
      <c r="D50" s="22" t="s">
        <v>61</v>
      </c>
      <c r="E50" s="23" t="s">
        <v>613</v>
      </c>
      <c r="F50" s="8" t="s">
        <v>62</v>
      </c>
      <c r="G50" s="12" t="s">
        <v>282</v>
      </c>
      <c r="H50" s="12" t="s">
        <v>282</v>
      </c>
      <c r="I50" s="8" t="b">
        <f t="shared" si="0"/>
        <v>1</v>
      </c>
      <c r="J50" s="46" t="s">
        <v>646</v>
      </c>
      <c r="K50" s="60">
        <v>333467544</v>
      </c>
      <c r="L50" s="8">
        <v>10</v>
      </c>
      <c r="M50" s="24">
        <v>6000</v>
      </c>
      <c r="N50" s="122">
        <f t="shared" si="8"/>
        <v>300</v>
      </c>
      <c r="O50" s="122">
        <f t="shared" si="1"/>
        <v>5700</v>
      </c>
    </row>
    <row r="51" spans="1:15" ht="20.100000000000001" customHeight="1" x14ac:dyDescent="0.2">
      <c r="A51" s="10">
        <f t="shared" si="3"/>
        <v>42</v>
      </c>
      <c r="B51" s="8" t="s">
        <v>350</v>
      </c>
      <c r="C51" s="8" t="s">
        <v>509</v>
      </c>
      <c r="D51" s="22" t="s">
        <v>63</v>
      </c>
      <c r="E51" s="23" t="s">
        <v>613</v>
      </c>
      <c r="F51" s="8" t="s">
        <v>64</v>
      </c>
      <c r="G51" s="12" t="s">
        <v>282</v>
      </c>
      <c r="H51" s="12" t="s">
        <v>282</v>
      </c>
      <c r="I51" s="8" t="b">
        <f t="shared" si="0"/>
        <v>1</v>
      </c>
      <c r="J51" s="9" t="s">
        <v>647</v>
      </c>
      <c r="K51" s="42" t="s">
        <v>648</v>
      </c>
      <c r="L51" s="8">
        <v>10</v>
      </c>
      <c r="M51" s="24">
        <v>12000</v>
      </c>
      <c r="N51" s="122">
        <f t="shared" si="8"/>
        <v>600</v>
      </c>
      <c r="O51" s="122">
        <f t="shared" si="1"/>
        <v>11400</v>
      </c>
    </row>
    <row r="52" spans="1:15" ht="20.100000000000001" customHeight="1" x14ac:dyDescent="0.2">
      <c r="A52" s="10">
        <f t="shared" si="3"/>
        <v>43</v>
      </c>
      <c r="B52" s="8" t="s">
        <v>351</v>
      </c>
      <c r="C52" s="8" t="s">
        <v>509</v>
      </c>
      <c r="D52" s="22" t="s">
        <v>304</v>
      </c>
      <c r="E52" s="23" t="s">
        <v>613</v>
      </c>
      <c r="F52" s="8" t="s">
        <v>519</v>
      </c>
      <c r="G52" s="12" t="s">
        <v>282</v>
      </c>
      <c r="H52" s="12" t="s">
        <v>282</v>
      </c>
      <c r="I52" s="8" t="b">
        <f t="shared" si="0"/>
        <v>1</v>
      </c>
      <c r="J52" s="9" t="s">
        <v>649</v>
      </c>
      <c r="K52" s="42" t="s">
        <v>650</v>
      </c>
      <c r="L52" s="8">
        <v>10</v>
      </c>
      <c r="M52" s="24">
        <v>8000</v>
      </c>
      <c r="N52" s="122">
        <f t="shared" si="8"/>
        <v>400</v>
      </c>
      <c r="O52" s="122">
        <f t="shared" si="1"/>
        <v>7600</v>
      </c>
    </row>
    <row r="53" spans="1:15" ht="20.100000000000001" customHeight="1" x14ac:dyDescent="0.2">
      <c r="A53" s="10">
        <f t="shared" si="3"/>
        <v>44</v>
      </c>
      <c r="B53" s="8" t="s">
        <v>352</v>
      </c>
      <c r="C53" s="8" t="s">
        <v>510</v>
      </c>
      <c r="D53" s="22" t="s">
        <v>67</v>
      </c>
      <c r="E53" s="23" t="s">
        <v>614</v>
      </c>
      <c r="F53" s="8" t="s">
        <v>68</v>
      </c>
      <c r="G53" s="12" t="s">
        <v>282</v>
      </c>
      <c r="H53" s="12" t="s">
        <v>282</v>
      </c>
      <c r="I53" s="8" t="b">
        <f t="shared" si="0"/>
        <v>1</v>
      </c>
      <c r="J53" s="9" t="s">
        <v>797</v>
      </c>
      <c r="K53" s="42" t="s">
        <v>798</v>
      </c>
      <c r="L53" s="8">
        <v>10</v>
      </c>
      <c r="M53" s="24">
        <v>12000</v>
      </c>
      <c r="N53" s="122">
        <f t="shared" si="8"/>
        <v>600</v>
      </c>
      <c r="O53" s="122">
        <f t="shared" si="1"/>
        <v>11400</v>
      </c>
    </row>
    <row r="54" spans="1:15" ht="20.100000000000001" customHeight="1" x14ac:dyDescent="0.2">
      <c r="A54" s="10">
        <f t="shared" si="3"/>
        <v>45</v>
      </c>
      <c r="B54" s="8" t="s">
        <v>353</v>
      </c>
      <c r="C54" s="8" t="s">
        <v>510</v>
      </c>
      <c r="D54" s="22" t="s">
        <v>69</v>
      </c>
      <c r="E54" s="23" t="s">
        <v>614</v>
      </c>
      <c r="F54" s="8" t="s">
        <v>70</v>
      </c>
      <c r="G54" s="12" t="s">
        <v>282</v>
      </c>
      <c r="H54" s="12" t="s">
        <v>282</v>
      </c>
      <c r="I54" s="8" t="b">
        <f t="shared" si="0"/>
        <v>1</v>
      </c>
      <c r="J54" s="9" t="s">
        <v>820</v>
      </c>
      <c r="K54" s="42" t="s">
        <v>799</v>
      </c>
      <c r="L54" s="8">
        <v>10</v>
      </c>
      <c r="M54" s="24">
        <v>12000</v>
      </c>
      <c r="N54" s="122">
        <f t="shared" si="8"/>
        <v>600</v>
      </c>
      <c r="O54" s="122">
        <f t="shared" si="1"/>
        <v>11400</v>
      </c>
    </row>
    <row r="55" spans="1:15" ht="20.100000000000001" customHeight="1" x14ac:dyDescent="0.2">
      <c r="A55" s="10">
        <f t="shared" si="3"/>
        <v>46</v>
      </c>
      <c r="B55" s="8" t="s">
        <v>354</v>
      </c>
      <c r="C55" s="8" t="s">
        <v>510</v>
      </c>
      <c r="D55" s="22" t="s">
        <v>71</v>
      </c>
      <c r="E55" s="23" t="s">
        <v>614</v>
      </c>
      <c r="F55" s="8" t="s">
        <v>72</v>
      </c>
      <c r="G55" s="12" t="s">
        <v>282</v>
      </c>
      <c r="H55" s="12" t="s">
        <v>282</v>
      </c>
      <c r="I55" s="8" t="b">
        <f t="shared" si="0"/>
        <v>1</v>
      </c>
      <c r="J55" s="9" t="s">
        <v>800</v>
      </c>
      <c r="K55" s="43">
        <v>1915702640</v>
      </c>
      <c r="L55" s="8">
        <v>10</v>
      </c>
      <c r="M55" s="24">
        <v>7000</v>
      </c>
      <c r="N55" s="122">
        <f t="shared" si="8"/>
        <v>350</v>
      </c>
      <c r="O55" s="122">
        <f t="shared" si="1"/>
        <v>6650</v>
      </c>
    </row>
    <row r="56" spans="1:15" ht="20.100000000000001" customHeight="1" x14ac:dyDescent="0.2">
      <c r="A56" s="10">
        <f t="shared" si="3"/>
        <v>47</v>
      </c>
      <c r="B56" s="8" t="s">
        <v>355</v>
      </c>
      <c r="C56" s="8" t="s">
        <v>510</v>
      </c>
      <c r="D56" s="22" t="s">
        <v>73</v>
      </c>
      <c r="E56" s="23" t="s">
        <v>614</v>
      </c>
      <c r="F56" s="8" t="s">
        <v>74</v>
      </c>
      <c r="G56" s="12" t="s">
        <v>282</v>
      </c>
      <c r="H56" s="12" t="s">
        <v>282</v>
      </c>
      <c r="I56" s="8" t="b">
        <f t="shared" si="0"/>
        <v>1</v>
      </c>
      <c r="J56" s="9" t="s">
        <v>801</v>
      </c>
      <c r="K56" s="43">
        <v>3810214279</v>
      </c>
      <c r="L56" s="8">
        <v>10</v>
      </c>
      <c r="M56" s="24">
        <v>5500</v>
      </c>
      <c r="N56" s="122">
        <f t="shared" si="8"/>
        <v>275</v>
      </c>
      <c r="O56" s="122">
        <f t="shared" si="1"/>
        <v>5225</v>
      </c>
    </row>
    <row r="57" spans="1:15" ht="20.100000000000001" customHeight="1" x14ac:dyDescent="0.2">
      <c r="A57" s="10">
        <f t="shared" si="3"/>
        <v>48</v>
      </c>
      <c r="B57" s="8" t="s">
        <v>356</v>
      </c>
      <c r="C57" s="8" t="s">
        <v>510</v>
      </c>
      <c r="D57" s="22" t="s">
        <v>93</v>
      </c>
      <c r="E57" s="23" t="s">
        <v>614</v>
      </c>
      <c r="F57" s="8" t="s">
        <v>94</v>
      </c>
      <c r="G57" s="12" t="s">
        <v>282</v>
      </c>
      <c r="H57" s="12" t="s">
        <v>282</v>
      </c>
      <c r="I57" s="8" t="b">
        <f t="shared" si="0"/>
        <v>1</v>
      </c>
      <c r="J57" s="9" t="s">
        <v>802</v>
      </c>
      <c r="K57" s="43">
        <v>3547285773</v>
      </c>
      <c r="L57" s="8">
        <v>10</v>
      </c>
      <c r="M57" s="24">
        <v>12000</v>
      </c>
      <c r="N57" s="122">
        <f t="shared" si="8"/>
        <v>600</v>
      </c>
      <c r="O57" s="122">
        <f t="shared" si="1"/>
        <v>11400</v>
      </c>
    </row>
    <row r="58" spans="1:15" ht="20.100000000000001" customHeight="1" x14ac:dyDescent="0.2">
      <c r="A58" s="10">
        <f t="shared" si="3"/>
        <v>49</v>
      </c>
      <c r="B58" s="8" t="s">
        <v>357</v>
      </c>
      <c r="C58" s="8" t="s">
        <v>510</v>
      </c>
      <c r="D58" s="22" t="s">
        <v>75</v>
      </c>
      <c r="E58" s="23" t="s">
        <v>614</v>
      </c>
      <c r="F58" s="8" t="s">
        <v>76</v>
      </c>
      <c r="G58" s="12" t="s">
        <v>282</v>
      </c>
      <c r="H58" s="12" t="s">
        <v>282</v>
      </c>
      <c r="I58" s="8" t="b">
        <f t="shared" si="0"/>
        <v>1</v>
      </c>
      <c r="J58" s="9" t="s">
        <v>803</v>
      </c>
      <c r="K58" s="43">
        <v>1691500692</v>
      </c>
      <c r="L58" s="8">
        <v>10</v>
      </c>
      <c r="M58" s="24">
        <v>12000</v>
      </c>
      <c r="N58" s="122">
        <f t="shared" si="8"/>
        <v>600</v>
      </c>
      <c r="O58" s="122">
        <f t="shared" si="1"/>
        <v>11400</v>
      </c>
    </row>
    <row r="59" spans="1:15" ht="20.100000000000001" customHeight="1" x14ac:dyDescent="0.2">
      <c r="A59" s="10">
        <f t="shared" si="3"/>
        <v>50</v>
      </c>
      <c r="B59" s="8" t="s">
        <v>358</v>
      </c>
      <c r="C59" s="8" t="s">
        <v>510</v>
      </c>
      <c r="D59" s="22" t="s">
        <v>77</v>
      </c>
      <c r="E59" s="23" t="s">
        <v>614</v>
      </c>
      <c r="F59" s="8" t="s">
        <v>78</v>
      </c>
      <c r="G59" s="12" t="s">
        <v>282</v>
      </c>
      <c r="H59" s="12" t="s">
        <v>282</v>
      </c>
      <c r="I59" s="8" t="b">
        <f t="shared" si="0"/>
        <v>1</v>
      </c>
      <c r="J59" s="18" t="s">
        <v>898</v>
      </c>
      <c r="K59" s="19">
        <v>1127434001</v>
      </c>
      <c r="L59" s="8">
        <v>10</v>
      </c>
      <c r="M59" s="24">
        <v>12000</v>
      </c>
      <c r="N59" s="122">
        <f t="shared" si="8"/>
        <v>600</v>
      </c>
      <c r="O59" s="122">
        <f t="shared" si="1"/>
        <v>11400</v>
      </c>
    </row>
    <row r="60" spans="1:15" ht="20.100000000000001" customHeight="1" x14ac:dyDescent="0.2">
      <c r="A60" s="10">
        <f t="shared" si="3"/>
        <v>51</v>
      </c>
      <c r="B60" s="8" t="s">
        <v>359</v>
      </c>
      <c r="C60" s="8" t="s">
        <v>510</v>
      </c>
      <c r="D60" s="22" t="s">
        <v>79</v>
      </c>
      <c r="E60" s="23" t="s">
        <v>614</v>
      </c>
      <c r="F60" s="8" t="s">
        <v>80</v>
      </c>
      <c r="G60" s="12" t="s">
        <v>282</v>
      </c>
      <c r="H60" s="12" t="s">
        <v>282</v>
      </c>
      <c r="I60" s="8" t="b">
        <f t="shared" si="0"/>
        <v>1</v>
      </c>
      <c r="J60" s="9" t="s">
        <v>804</v>
      </c>
      <c r="K60" s="43">
        <v>2318682905</v>
      </c>
      <c r="L60" s="8">
        <v>10</v>
      </c>
      <c r="M60" s="24">
        <v>12000</v>
      </c>
      <c r="N60" s="122">
        <f t="shared" si="8"/>
        <v>600</v>
      </c>
      <c r="O60" s="122">
        <f t="shared" si="1"/>
        <v>11400</v>
      </c>
    </row>
    <row r="61" spans="1:15" ht="20.100000000000001" customHeight="1" x14ac:dyDescent="0.2">
      <c r="A61" s="10">
        <f t="shared" si="3"/>
        <v>52</v>
      </c>
      <c r="B61" s="8" t="s">
        <v>360</v>
      </c>
      <c r="C61" s="8" t="s">
        <v>510</v>
      </c>
      <c r="D61" s="22" t="s">
        <v>81</v>
      </c>
      <c r="E61" s="23" t="s">
        <v>614</v>
      </c>
      <c r="F61" s="8" t="s">
        <v>82</v>
      </c>
      <c r="G61" s="12" t="s">
        <v>282</v>
      </c>
      <c r="H61" s="12" t="s">
        <v>282</v>
      </c>
      <c r="I61" s="8" t="b">
        <f t="shared" si="0"/>
        <v>1</v>
      </c>
      <c r="J61" s="9" t="s">
        <v>805</v>
      </c>
      <c r="K61" s="43">
        <v>3359523026</v>
      </c>
      <c r="L61" s="8">
        <v>10</v>
      </c>
      <c r="M61" s="24">
        <v>12000</v>
      </c>
      <c r="N61" s="122">
        <f t="shared" si="8"/>
        <v>600</v>
      </c>
      <c r="O61" s="122">
        <f t="shared" si="1"/>
        <v>11400</v>
      </c>
    </row>
    <row r="62" spans="1:15" ht="20.100000000000001" customHeight="1" x14ac:dyDescent="0.2">
      <c r="A62" s="10">
        <f t="shared" si="3"/>
        <v>53</v>
      </c>
      <c r="B62" s="8" t="s">
        <v>361</v>
      </c>
      <c r="C62" s="8" t="s">
        <v>510</v>
      </c>
      <c r="D62" s="22" t="s">
        <v>83</v>
      </c>
      <c r="E62" s="23" t="s">
        <v>614</v>
      </c>
      <c r="F62" s="8" t="s">
        <v>84</v>
      </c>
      <c r="G62" s="12" t="s">
        <v>282</v>
      </c>
      <c r="H62" s="12" t="s">
        <v>282</v>
      </c>
      <c r="I62" s="8" t="b">
        <f t="shared" si="0"/>
        <v>1</v>
      </c>
      <c r="J62" s="9" t="s">
        <v>806</v>
      </c>
      <c r="K62" s="43">
        <v>877742875</v>
      </c>
      <c r="L62" s="8">
        <v>10</v>
      </c>
      <c r="M62" s="24">
        <v>12000</v>
      </c>
      <c r="N62" s="122">
        <f t="shared" si="8"/>
        <v>600</v>
      </c>
      <c r="O62" s="122">
        <f t="shared" si="1"/>
        <v>11400</v>
      </c>
    </row>
    <row r="63" spans="1:15" ht="20.100000000000001" customHeight="1" x14ac:dyDescent="0.2">
      <c r="A63" s="10">
        <f t="shared" si="3"/>
        <v>54</v>
      </c>
      <c r="B63" s="8" t="s">
        <v>362</v>
      </c>
      <c r="C63" s="8" t="s">
        <v>510</v>
      </c>
      <c r="D63" s="22" t="s">
        <v>85</v>
      </c>
      <c r="E63" s="23" t="s">
        <v>614</v>
      </c>
      <c r="F63" s="8" t="s">
        <v>86</v>
      </c>
      <c r="G63" s="12" t="s">
        <v>282</v>
      </c>
      <c r="H63" s="12" t="s">
        <v>282</v>
      </c>
      <c r="I63" s="8" t="b">
        <f t="shared" si="0"/>
        <v>1</v>
      </c>
      <c r="J63" s="9" t="s">
        <v>807</v>
      </c>
      <c r="K63" s="43">
        <v>1419528485</v>
      </c>
      <c r="L63" s="8">
        <v>10</v>
      </c>
      <c r="M63" s="24">
        <v>12000</v>
      </c>
      <c r="N63" s="122">
        <f t="shared" si="8"/>
        <v>600</v>
      </c>
      <c r="O63" s="122">
        <f t="shared" si="1"/>
        <v>11400</v>
      </c>
    </row>
    <row r="64" spans="1:15" ht="20.100000000000001" customHeight="1" x14ac:dyDescent="0.2">
      <c r="A64" s="10">
        <f t="shared" si="3"/>
        <v>55</v>
      </c>
      <c r="B64" s="8" t="s">
        <v>363</v>
      </c>
      <c r="C64" s="8" t="s">
        <v>510</v>
      </c>
      <c r="D64" s="22" t="s">
        <v>87</v>
      </c>
      <c r="E64" s="23" t="s">
        <v>614</v>
      </c>
      <c r="F64" s="8" t="s">
        <v>88</v>
      </c>
      <c r="G64" s="12" t="s">
        <v>282</v>
      </c>
      <c r="H64" s="12" t="s">
        <v>282</v>
      </c>
      <c r="I64" s="8" t="b">
        <f t="shared" si="0"/>
        <v>1</v>
      </c>
      <c r="J64" s="9" t="s">
        <v>808</v>
      </c>
      <c r="K64" s="43">
        <v>3804516219</v>
      </c>
      <c r="L64" s="8">
        <v>10</v>
      </c>
      <c r="M64" s="24">
        <v>12000</v>
      </c>
      <c r="N64" s="122">
        <f t="shared" si="8"/>
        <v>600</v>
      </c>
      <c r="O64" s="122">
        <f t="shared" si="1"/>
        <v>11400</v>
      </c>
    </row>
    <row r="65" spans="1:15" ht="20.100000000000001" customHeight="1" x14ac:dyDescent="0.2">
      <c r="A65" s="10">
        <f t="shared" si="3"/>
        <v>56</v>
      </c>
      <c r="B65" s="8" t="s">
        <v>364</v>
      </c>
      <c r="C65" s="8" t="s">
        <v>510</v>
      </c>
      <c r="D65" s="22" t="s">
        <v>89</v>
      </c>
      <c r="E65" s="23" t="s">
        <v>614</v>
      </c>
      <c r="F65" s="8" t="s">
        <v>90</v>
      </c>
      <c r="G65" s="12" t="s">
        <v>282</v>
      </c>
      <c r="H65" s="12" t="s">
        <v>282</v>
      </c>
      <c r="I65" s="8" t="b">
        <f t="shared" si="0"/>
        <v>1</v>
      </c>
      <c r="J65" s="9" t="s">
        <v>809</v>
      </c>
      <c r="K65" s="43">
        <v>4117711098</v>
      </c>
      <c r="L65" s="8">
        <v>10</v>
      </c>
      <c r="M65" s="24">
        <v>12000</v>
      </c>
      <c r="N65" s="122">
        <f t="shared" si="8"/>
        <v>600</v>
      </c>
      <c r="O65" s="122">
        <f t="shared" si="1"/>
        <v>11400</v>
      </c>
    </row>
    <row r="66" spans="1:15" ht="20.100000000000001" customHeight="1" x14ac:dyDescent="0.2">
      <c r="A66" s="10">
        <f t="shared" si="3"/>
        <v>57</v>
      </c>
      <c r="B66" s="8" t="s">
        <v>365</v>
      </c>
      <c r="C66" s="8" t="s">
        <v>510</v>
      </c>
      <c r="D66" s="22" t="s">
        <v>91</v>
      </c>
      <c r="E66" s="23" t="s">
        <v>614</v>
      </c>
      <c r="F66" s="8" t="s">
        <v>92</v>
      </c>
      <c r="G66" s="12" t="s">
        <v>282</v>
      </c>
      <c r="H66" s="12" t="s">
        <v>282</v>
      </c>
      <c r="I66" s="8" t="b">
        <f t="shared" si="0"/>
        <v>1</v>
      </c>
      <c r="J66" s="9" t="s">
        <v>810</v>
      </c>
      <c r="K66" s="43">
        <v>1277643262</v>
      </c>
      <c r="L66" s="8">
        <v>10</v>
      </c>
      <c r="M66" s="24">
        <v>12000</v>
      </c>
      <c r="N66" s="122">
        <f t="shared" si="8"/>
        <v>600</v>
      </c>
      <c r="O66" s="122">
        <f t="shared" si="1"/>
        <v>11400</v>
      </c>
    </row>
    <row r="67" spans="1:15" ht="20.100000000000001" customHeight="1" x14ac:dyDescent="0.2">
      <c r="A67" s="10">
        <f t="shared" si="3"/>
        <v>58</v>
      </c>
      <c r="B67" s="8" t="s">
        <v>366</v>
      </c>
      <c r="C67" s="8" t="s">
        <v>510</v>
      </c>
      <c r="D67" s="22" t="s">
        <v>95</v>
      </c>
      <c r="E67" s="23" t="s">
        <v>614</v>
      </c>
      <c r="F67" s="8" t="s">
        <v>96</v>
      </c>
      <c r="G67" s="12" t="s">
        <v>282</v>
      </c>
      <c r="H67" s="12" t="s">
        <v>282</v>
      </c>
      <c r="I67" s="8" t="b">
        <f t="shared" si="0"/>
        <v>1</v>
      </c>
      <c r="J67" s="9" t="s">
        <v>811</v>
      </c>
      <c r="K67" s="43">
        <v>3813886887</v>
      </c>
      <c r="L67" s="8">
        <v>10</v>
      </c>
      <c r="M67" s="24">
        <v>12000</v>
      </c>
      <c r="N67" s="122">
        <f t="shared" si="8"/>
        <v>600</v>
      </c>
      <c r="O67" s="122">
        <f t="shared" si="1"/>
        <v>11400</v>
      </c>
    </row>
    <row r="68" spans="1:15" ht="20.100000000000001" customHeight="1" x14ac:dyDescent="0.2">
      <c r="A68" s="72">
        <f t="shared" si="3"/>
        <v>59</v>
      </c>
      <c r="B68" s="72" t="s">
        <v>367</v>
      </c>
      <c r="C68" s="72" t="s">
        <v>510</v>
      </c>
      <c r="D68" s="73" t="s">
        <v>97</v>
      </c>
      <c r="E68" s="76" t="s">
        <v>614</v>
      </c>
      <c r="F68" s="72" t="s">
        <v>98</v>
      </c>
      <c r="G68" s="75" t="s">
        <v>282</v>
      </c>
      <c r="H68" s="75" t="s">
        <v>282</v>
      </c>
      <c r="I68" s="8" t="b">
        <f t="shared" si="0"/>
        <v>1</v>
      </c>
      <c r="J68" s="9" t="s">
        <v>812</v>
      </c>
      <c r="K68" s="43">
        <v>1944209022</v>
      </c>
      <c r="L68" s="72">
        <v>9</v>
      </c>
      <c r="M68" s="77">
        <f>ROUND(10000/30*29,2)</f>
        <v>9666.67</v>
      </c>
      <c r="N68" s="122">
        <f>ROUND(M68*5%,2)</f>
        <v>483.33</v>
      </c>
      <c r="O68" s="122">
        <f t="shared" si="1"/>
        <v>9183.34</v>
      </c>
    </row>
    <row r="69" spans="1:15" ht="20.100000000000001" customHeight="1" x14ac:dyDescent="0.2">
      <c r="A69" s="72">
        <f t="shared" si="3"/>
        <v>60</v>
      </c>
      <c r="B69" s="72" t="s">
        <v>367</v>
      </c>
      <c r="C69" s="72" t="s">
        <v>510</v>
      </c>
      <c r="D69" s="73" t="s">
        <v>97</v>
      </c>
      <c r="E69" s="76" t="s">
        <v>614</v>
      </c>
      <c r="F69" s="72" t="s">
        <v>98</v>
      </c>
      <c r="G69" s="75" t="s">
        <v>282</v>
      </c>
      <c r="H69" s="75" t="s">
        <v>282</v>
      </c>
      <c r="I69" s="8" t="b">
        <f t="shared" si="0"/>
        <v>1</v>
      </c>
      <c r="J69" s="9" t="s">
        <v>813</v>
      </c>
      <c r="K69" s="43">
        <v>1025589287</v>
      </c>
      <c r="L69" s="72">
        <v>10</v>
      </c>
      <c r="M69" s="77">
        <v>10000</v>
      </c>
      <c r="N69" s="122">
        <f t="shared" si="8"/>
        <v>500</v>
      </c>
      <c r="O69" s="122">
        <f t="shared" si="1"/>
        <v>9500</v>
      </c>
    </row>
    <row r="70" spans="1:15" ht="20.100000000000001" customHeight="1" x14ac:dyDescent="0.2">
      <c r="A70" s="10">
        <f>+A69+1</f>
        <v>61</v>
      </c>
      <c r="B70" s="8" t="s">
        <v>368</v>
      </c>
      <c r="C70" s="8" t="s">
        <v>510</v>
      </c>
      <c r="D70" s="22" t="s">
        <v>99</v>
      </c>
      <c r="E70" s="23" t="s">
        <v>614</v>
      </c>
      <c r="F70" s="8" t="s">
        <v>100</v>
      </c>
      <c r="G70" s="8" t="s">
        <v>284</v>
      </c>
      <c r="H70" s="8" t="s">
        <v>284</v>
      </c>
      <c r="I70" s="8" t="b">
        <f t="shared" si="0"/>
        <v>1</v>
      </c>
      <c r="J70" s="9" t="s">
        <v>814</v>
      </c>
      <c r="K70" s="43">
        <v>1231242170</v>
      </c>
      <c r="L70" s="8">
        <v>10</v>
      </c>
      <c r="M70" s="24">
        <v>12000</v>
      </c>
      <c r="N70" s="123">
        <f t="shared" ref="N70" si="9">ROUND(M70/1.12*5%,2)</f>
        <v>535.71</v>
      </c>
      <c r="O70" s="122">
        <f t="shared" si="1"/>
        <v>11464.29</v>
      </c>
    </row>
    <row r="71" spans="1:15" ht="20.100000000000001" customHeight="1" x14ac:dyDescent="0.2">
      <c r="A71" s="10">
        <f t="shared" si="3"/>
        <v>62</v>
      </c>
      <c r="B71" s="8" t="s">
        <v>369</v>
      </c>
      <c r="C71" s="8" t="s">
        <v>510</v>
      </c>
      <c r="D71" s="22" t="s">
        <v>101</v>
      </c>
      <c r="E71" s="23" t="s">
        <v>614</v>
      </c>
      <c r="F71" s="8" t="s">
        <v>102</v>
      </c>
      <c r="G71" s="12" t="s">
        <v>282</v>
      </c>
      <c r="H71" s="12" t="s">
        <v>282</v>
      </c>
      <c r="I71" s="8" t="b">
        <f t="shared" si="0"/>
        <v>1</v>
      </c>
      <c r="J71" s="9" t="s">
        <v>815</v>
      </c>
      <c r="K71" s="43">
        <v>2724220766</v>
      </c>
      <c r="L71" s="8">
        <v>10</v>
      </c>
      <c r="M71" s="24">
        <v>12000</v>
      </c>
      <c r="N71" s="122">
        <f>+M71*5%</f>
        <v>600</v>
      </c>
      <c r="O71" s="122">
        <f t="shared" si="1"/>
        <v>11400</v>
      </c>
    </row>
    <row r="72" spans="1:15" ht="20.100000000000001" customHeight="1" x14ac:dyDescent="0.2">
      <c r="A72" s="10">
        <f t="shared" si="3"/>
        <v>63</v>
      </c>
      <c r="B72" s="8" t="s">
        <v>370</v>
      </c>
      <c r="C72" s="8" t="s">
        <v>510</v>
      </c>
      <c r="D72" s="22" t="s">
        <v>297</v>
      </c>
      <c r="E72" s="23" t="s">
        <v>614</v>
      </c>
      <c r="F72" s="8" t="s">
        <v>520</v>
      </c>
      <c r="G72" s="15" t="s">
        <v>284</v>
      </c>
      <c r="H72" s="15" t="s">
        <v>284</v>
      </c>
      <c r="I72" s="8" t="b">
        <f t="shared" si="0"/>
        <v>1</v>
      </c>
      <c r="J72" s="9" t="s">
        <v>816</v>
      </c>
      <c r="K72" s="12">
        <v>1457998678</v>
      </c>
      <c r="L72" s="8">
        <v>10</v>
      </c>
      <c r="M72" s="24">
        <v>10000</v>
      </c>
      <c r="N72" s="123">
        <f t="shared" ref="N72" si="10">ROUND(M72/1.12*5%,2)</f>
        <v>446.43</v>
      </c>
      <c r="O72" s="122">
        <f t="shared" si="1"/>
        <v>9553.57</v>
      </c>
    </row>
    <row r="73" spans="1:15" ht="20.100000000000001" customHeight="1" x14ac:dyDescent="0.2">
      <c r="A73" s="10">
        <f t="shared" si="3"/>
        <v>64</v>
      </c>
      <c r="B73" s="8" t="s">
        <v>371</v>
      </c>
      <c r="C73" s="8" t="s">
        <v>510</v>
      </c>
      <c r="D73" s="22" t="s">
        <v>198</v>
      </c>
      <c r="E73" s="23" t="s">
        <v>614</v>
      </c>
      <c r="F73" s="8" t="s">
        <v>521</v>
      </c>
      <c r="G73" s="15" t="s">
        <v>290</v>
      </c>
      <c r="H73" s="15" t="s">
        <v>290</v>
      </c>
      <c r="I73" s="8" t="b">
        <f t="shared" si="0"/>
        <v>1</v>
      </c>
      <c r="J73" s="9" t="s">
        <v>817</v>
      </c>
      <c r="K73" s="43">
        <v>2845197549</v>
      </c>
      <c r="L73" s="8">
        <v>10</v>
      </c>
      <c r="M73" s="24">
        <v>12000</v>
      </c>
      <c r="N73" s="122">
        <v>0</v>
      </c>
      <c r="O73" s="122">
        <f t="shared" si="1"/>
        <v>12000</v>
      </c>
    </row>
    <row r="74" spans="1:15" ht="30" customHeight="1" x14ac:dyDescent="0.2">
      <c r="A74" s="10">
        <f t="shared" si="3"/>
        <v>65</v>
      </c>
      <c r="B74" s="8" t="s">
        <v>372</v>
      </c>
      <c r="C74" s="8" t="s">
        <v>511</v>
      </c>
      <c r="D74" s="22" t="s">
        <v>153</v>
      </c>
      <c r="E74" s="23" t="s">
        <v>615</v>
      </c>
      <c r="F74" s="8" t="s">
        <v>154</v>
      </c>
      <c r="G74" s="12" t="s">
        <v>282</v>
      </c>
      <c r="H74" s="12" t="s">
        <v>282</v>
      </c>
      <c r="I74" s="8" t="b">
        <f t="shared" si="0"/>
        <v>1</v>
      </c>
      <c r="J74" s="47" t="s">
        <v>653</v>
      </c>
      <c r="K74" s="58" t="s">
        <v>654</v>
      </c>
      <c r="L74" s="8">
        <v>10</v>
      </c>
      <c r="M74" s="24">
        <v>4000</v>
      </c>
      <c r="N74" s="122">
        <f t="shared" ref="N74:N83" si="11">+M74*5%</f>
        <v>200</v>
      </c>
      <c r="O74" s="122">
        <f t="shared" si="1"/>
        <v>3800</v>
      </c>
    </row>
    <row r="75" spans="1:15" ht="30" customHeight="1" x14ac:dyDescent="0.2">
      <c r="A75" s="10">
        <f t="shared" si="3"/>
        <v>66</v>
      </c>
      <c r="B75" s="8" t="s">
        <v>373</v>
      </c>
      <c r="C75" s="8" t="s">
        <v>511</v>
      </c>
      <c r="D75" s="22" t="s">
        <v>155</v>
      </c>
      <c r="E75" s="23" t="s">
        <v>615</v>
      </c>
      <c r="F75" s="8" t="s">
        <v>156</v>
      </c>
      <c r="G75" s="12" t="s">
        <v>282</v>
      </c>
      <c r="H75" s="12" t="s">
        <v>282</v>
      </c>
      <c r="I75" s="8" t="b">
        <f t="shared" ref="I75:I138" si="12">EXACT(H75,G75)</f>
        <v>1</v>
      </c>
      <c r="J75" s="47" t="s">
        <v>698</v>
      </c>
      <c r="K75" s="58" t="s">
        <v>655</v>
      </c>
      <c r="L75" s="8">
        <v>10</v>
      </c>
      <c r="M75" s="24">
        <v>5500</v>
      </c>
      <c r="N75" s="122">
        <f t="shared" si="11"/>
        <v>275</v>
      </c>
      <c r="O75" s="122">
        <f t="shared" ref="O75:O138" si="13">+M75-N75</f>
        <v>5225</v>
      </c>
    </row>
    <row r="76" spans="1:15" ht="30" customHeight="1" x14ac:dyDescent="0.2">
      <c r="A76" s="10">
        <f t="shared" si="3"/>
        <v>67</v>
      </c>
      <c r="B76" s="8" t="s">
        <v>374</v>
      </c>
      <c r="C76" s="8" t="s">
        <v>511</v>
      </c>
      <c r="D76" s="22" t="s">
        <v>157</v>
      </c>
      <c r="E76" s="23" t="s">
        <v>615</v>
      </c>
      <c r="F76" s="8" t="s">
        <v>158</v>
      </c>
      <c r="G76" s="12" t="s">
        <v>282</v>
      </c>
      <c r="H76" s="12" t="s">
        <v>282</v>
      </c>
      <c r="I76" s="8" t="b">
        <f t="shared" si="12"/>
        <v>1</v>
      </c>
      <c r="J76" s="47" t="s">
        <v>656</v>
      </c>
      <c r="K76" s="58" t="s">
        <v>657</v>
      </c>
      <c r="L76" s="8">
        <v>10</v>
      </c>
      <c r="M76" s="24">
        <v>11000</v>
      </c>
      <c r="N76" s="122">
        <f t="shared" si="11"/>
        <v>550</v>
      </c>
      <c r="O76" s="122">
        <f t="shared" si="13"/>
        <v>10450</v>
      </c>
    </row>
    <row r="77" spans="1:15" ht="30" customHeight="1" x14ac:dyDescent="0.2">
      <c r="A77" s="10">
        <f t="shared" si="3"/>
        <v>68</v>
      </c>
      <c r="B77" s="8" t="s">
        <v>375</v>
      </c>
      <c r="C77" s="8" t="s">
        <v>511</v>
      </c>
      <c r="D77" s="22" t="s">
        <v>159</v>
      </c>
      <c r="E77" s="23" t="s">
        <v>615</v>
      </c>
      <c r="F77" s="8" t="s">
        <v>160</v>
      </c>
      <c r="G77" s="12" t="s">
        <v>282</v>
      </c>
      <c r="H77" s="12" t="s">
        <v>282</v>
      </c>
      <c r="I77" s="8" t="b">
        <f t="shared" si="12"/>
        <v>1</v>
      </c>
      <c r="J77" s="47" t="s">
        <v>658</v>
      </c>
      <c r="K77" s="58" t="s">
        <v>659</v>
      </c>
      <c r="L77" s="8">
        <v>10</v>
      </c>
      <c r="M77" s="24">
        <v>11000</v>
      </c>
      <c r="N77" s="122">
        <f t="shared" si="11"/>
        <v>550</v>
      </c>
      <c r="O77" s="122">
        <f t="shared" si="13"/>
        <v>10450</v>
      </c>
    </row>
    <row r="78" spans="1:15" ht="30" customHeight="1" x14ac:dyDescent="0.2">
      <c r="A78" s="10">
        <f t="shared" ref="A78:A141" si="14">A77+1</f>
        <v>69</v>
      </c>
      <c r="B78" s="8" t="s">
        <v>376</v>
      </c>
      <c r="C78" s="8" t="s">
        <v>511</v>
      </c>
      <c r="D78" s="22" t="s">
        <v>305</v>
      </c>
      <c r="E78" s="23" t="s">
        <v>615</v>
      </c>
      <c r="F78" s="8" t="s">
        <v>522</v>
      </c>
      <c r="G78" s="12" t="s">
        <v>282</v>
      </c>
      <c r="H78" s="12" t="s">
        <v>282</v>
      </c>
      <c r="I78" s="8" t="b">
        <f t="shared" si="12"/>
        <v>1</v>
      </c>
      <c r="J78" s="47" t="s">
        <v>818</v>
      </c>
      <c r="K78" s="58" t="s">
        <v>819</v>
      </c>
      <c r="L78" s="8">
        <v>10</v>
      </c>
      <c r="M78" s="24">
        <v>8000</v>
      </c>
      <c r="N78" s="122">
        <f t="shared" si="11"/>
        <v>400</v>
      </c>
      <c r="O78" s="122">
        <f t="shared" si="13"/>
        <v>7600</v>
      </c>
    </row>
    <row r="79" spans="1:15" ht="30" customHeight="1" x14ac:dyDescent="0.2">
      <c r="A79" s="10">
        <f t="shared" si="14"/>
        <v>70</v>
      </c>
      <c r="B79" s="8" t="s">
        <v>377</v>
      </c>
      <c r="C79" s="8" t="s">
        <v>511</v>
      </c>
      <c r="D79" s="22" t="s">
        <v>161</v>
      </c>
      <c r="E79" s="23" t="s">
        <v>615</v>
      </c>
      <c r="F79" s="8" t="s">
        <v>162</v>
      </c>
      <c r="G79" s="12" t="s">
        <v>282</v>
      </c>
      <c r="H79" s="12" t="s">
        <v>282</v>
      </c>
      <c r="I79" s="8" t="b">
        <f t="shared" si="12"/>
        <v>1</v>
      </c>
      <c r="J79" s="47" t="s">
        <v>660</v>
      </c>
      <c r="K79" s="58" t="s">
        <v>661</v>
      </c>
      <c r="L79" s="8">
        <v>10</v>
      </c>
      <c r="M79" s="24">
        <v>9000</v>
      </c>
      <c r="N79" s="122">
        <f t="shared" si="11"/>
        <v>450</v>
      </c>
      <c r="O79" s="122">
        <f t="shared" si="13"/>
        <v>8550</v>
      </c>
    </row>
    <row r="80" spans="1:15" ht="30" customHeight="1" x14ac:dyDescent="0.2">
      <c r="A80" s="10">
        <f t="shared" si="14"/>
        <v>71</v>
      </c>
      <c r="B80" s="8" t="s">
        <v>378</v>
      </c>
      <c r="C80" s="8" t="s">
        <v>511</v>
      </c>
      <c r="D80" s="22" t="s">
        <v>306</v>
      </c>
      <c r="E80" s="23" t="s">
        <v>615</v>
      </c>
      <c r="F80" s="8" t="s">
        <v>523</v>
      </c>
      <c r="G80" s="12" t="s">
        <v>282</v>
      </c>
      <c r="H80" s="12" t="s">
        <v>282</v>
      </c>
      <c r="I80" s="8" t="b">
        <f t="shared" si="12"/>
        <v>1</v>
      </c>
      <c r="J80" s="47" t="s">
        <v>662</v>
      </c>
      <c r="K80" s="58" t="s">
        <v>663</v>
      </c>
      <c r="L80" s="8">
        <v>10</v>
      </c>
      <c r="M80" s="24">
        <v>9000</v>
      </c>
      <c r="N80" s="122">
        <f t="shared" si="11"/>
        <v>450</v>
      </c>
      <c r="O80" s="122">
        <f t="shared" si="13"/>
        <v>8550</v>
      </c>
    </row>
    <row r="81" spans="1:15" ht="30" customHeight="1" x14ac:dyDescent="0.2">
      <c r="A81" s="10">
        <f t="shared" si="14"/>
        <v>72</v>
      </c>
      <c r="B81" s="8" t="s">
        <v>379</v>
      </c>
      <c r="C81" s="8" t="s">
        <v>511</v>
      </c>
      <c r="D81" s="22" t="s">
        <v>175</v>
      </c>
      <c r="E81" s="23" t="s">
        <v>615</v>
      </c>
      <c r="F81" s="8" t="s">
        <v>176</v>
      </c>
      <c r="G81" s="12" t="s">
        <v>282</v>
      </c>
      <c r="H81" s="12" t="s">
        <v>282</v>
      </c>
      <c r="I81" s="8" t="b">
        <f t="shared" si="12"/>
        <v>1</v>
      </c>
      <c r="J81" s="47" t="s">
        <v>664</v>
      </c>
      <c r="K81" s="58" t="s">
        <v>665</v>
      </c>
      <c r="L81" s="8">
        <v>10</v>
      </c>
      <c r="M81" s="24">
        <v>12000</v>
      </c>
      <c r="N81" s="122">
        <f t="shared" si="11"/>
        <v>600</v>
      </c>
      <c r="O81" s="122">
        <f t="shared" si="13"/>
        <v>11400</v>
      </c>
    </row>
    <row r="82" spans="1:15" ht="30" customHeight="1" x14ac:dyDescent="0.2">
      <c r="A82" s="10">
        <f t="shared" si="14"/>
        <v>73</v>
      </c>
      <c r="B82" s="8" t="s">
        <v>380</v>
      </c>
      <c r="C82" s="8" t="s">
        <v>511</v>
      </c>
      <c r="D82" s="22" t="s">
        <v>177</v>
      </c>
      <c r="E82" s="23" t="s">
        <v>615</v>
      </c>
      <c r="F82" s="8" t="s">
        <v>178</v>
      </c>
      <c r="G82" s="12" t="s">
        <v>282</v>
      </c>
      <c r="H82" s="12" t="s">
        <v>282</v>
      </c>
      <c r="I82" s="8" t="b">
        <f t="shared" si="12"/>
        <v>1</v>
      </c>
      <c r="J82" s="47" t="s">
        <v>666</v>
      </c>
      <c r="K82" s="58" t="s">
        <v>667</v>
      </c>
      <c r="L82" s="8">
        <v>10</v>
      </c>
      <c r="M82" s="24">
        <v>12000</v>
      </c>
      <c r="N82" s="122">
        <f t="shared" si="11"/>
        <v>600</v>
      </c>
      <c r="O82" s="122">
        <f t="shared" si="13"/>
        <v>11400</v>
      </c>
    </row>
    <row r="83" spans="1:15" ht="30" customHeight="1" x14ac:dyDescent="0.2">
      <c r="A83" s="10">
        <f t="shared" si="14"/>
        <v>74</v>
      </c>
      <c r="B83" s="8" t="s">
        <v>381</v>
      </c>
      <c r="C83" s="8" t="s">
        <v>511</v>
      </c>
      <c r="D83" s="22" t="s">
        <v>193</v>
      </c>
      <c r="E83" s="23" t="s">
        <v>615</v>
      </c>
      <c r="F83" s="8" t="s">
        <v>194</v>
      </c>
      <c r="G83" s="12" t="s">
        <v>282</v>
      </c>
      <c r="H83" s="12" t="s">
        <v>282</v>
      </c>
      <c r="I83" s="8" t="b">
        <f t="shared" si="12"/>
        <v>1</v>
      </c>
      <c r="J83" s="47" t="s">
        <v>668</v>
      </c>
      <c r="K83" s="58" t="s">
        <v>669</v>
      </c>
      <c r="L83" s="8">
        <v>10</v>
      </c>
      <c r="M83" s="24">
        <v>12000</v>
      </c>
      <c r="N83" s="122">
        <f t="shared" si="11"/>
        <v>600</v>
      </c>
      <c r="O83" s="122">
        <f t="shared" si="13"/>
        <v>11400</v>
      </c>
    </row>
    <row r="84" spans="1:15" ht="30" customHeight="1" x14ac:dyDescent="0.2">
      <c r="A84" s="10">
        <f t="shared" si="14"/>
        <v>75</v>
      </c>
      <c r="B84" s="8" t="s">
        <v>382</v>
      </c>
      <c r="C84" s="8" t="s">
        <v>511</v>
      </c>
      <c r="D84" s="22" t="s">
        <v>183</v>
      </c>
      <c r="E84" s="23" t="s">
        <v>615</v>
      </c>
      <c r="F84" s="8" t="s">
        <v>184</v>
      </c>
      <c r="G84" s="15" t="s">
        <v>284</v>
      </c>
      <c r="H84" s="15" t="s">
        <v>284</v>
      </c>
      <c r="I84" s="8" t="b">
        <f t="shared" si="12"/>
        <v>1</v>
      </c>
      <c r="J84" s="47" t="s">
        <v>670</v>
      </c>
      <c r="K84" s="58" t="s">
        <v>671</v>
      </c>
      <c r="L84" s="8">
        <v>10</v>
      </c>
      <c r="M84" s="24">
        <v>12000</v>
      </c>
      <c r="N84" s="123">
        <f t="shared" ref="N84" si="15">ROUND(M84/1.12*5%,2)</f>
        <v>535.71</v>
      </c>
      <c r="O84" s="122">
        <f t="shared" si="13"/>
        <v>11464.29</v>
      </c>
    </row>
    <row r="85" spans="1:15" ht="30" customHeight="1" x14ac:dyDescent="0.2">
      <c r="A85" s="10">
        <f t="shared" si="14"/>
        <v>76</v>
      </c>
      <c r="B85" s="8" t="s">
        <v>383</v>
      </c>
      <c r="C85" s="8" t="s">
        <v>511</v>
      </c>
      <c r="D85" s="22" t="s">
        <v>307</v>
      </c>
      <c r="E85" s="23" t="s">
        <v>615</v>
      </c>
      <c r="F85" s="8" t="s">
        <v>524</v>
      </c>
      <c r="G85" s="12" t="s">
        <v>282</v>
      </c>
      <c r="H85" s="12" t="s">
        <v>282</v>
      </c>
      <c r="I85" s="8" t="b">
        <f t="shared" si="12"/>
        <v>1</v>
      </c>
      <c r="J85" s="47" t="s">
        <v>672</v>
      </c>
      <c r="K85" s="58" t="s">
        <v>673</v>
      </c>
      <c r="L85" s="8">
        <v>10</v>
      </c>
      <c r="M85" s="24">
        <v>12000</v>
      </c>
      <c r="N85" s="122">
        <f t="shared" ref="N85:N99" si="16">+M85*5%</f>
        <v>600</v>
      </c>
      <c r="O85" s="122">
        <f t="shared" si="13"/>
        <v>11400</v>
      </c>
    </row>
    <row r="86" spans="1:15" ht="30" customHeight="1" x14ac:dyDescent="0.2">
      <c r="A86" s="10">
        <f t="shared" si="14"/>
        <v>77</v>
      </c>
      <c r="B86" s="8" t="s">
        <v>384</v>
      </c>
      <c r="C86" s="8" t="s">
        <v>511</v>
      </c>
      <c r="D86" s="22" t="s">
        <v>185</v>
      </c>
      <c r="E86" s="23" t="s">
        <v>615</v>
      </c>
      <c r="F86" s="8" t="s">
        <v>186</v>
      </c>
      <c r="G86" s="12" t="s">
        <v>282</v>
      </c>
      <c r="H86" s="12" t="s">
        <v>282</v>
      </c>
      <c r="I86" s="8" t="b">
        <f t="shared" si="12"/>
        <v>1</v>
      </c>
      <c r="J86" s="47" t="s">
        <v>674</v>
      </c>
      <c r="K86" s="58" t="s">
        <v>675</v>
      </c>
      <c r="L86" s="8">
        <v>10</v>
      </c>
      <c r="M86" s="24">
        <v>12000</v>
      </c>
      <c r="N86" s="122">
        <f t="shared" si="16"/>
        <v>600</v>
      </c>
      <c r="O86" s="122">
        <f t="shared" si="13"/>
        <v>11400</v>
      </c>
    </row>
    <row r="87" spans="1:15" ht="30" customHeight="1" x14ac:dyDescent="0.2">
      <c r="A87" s="10">
        <f t="shared" si="14"/>
        <v>78</v>
      </c>
      <c r="B87" s="8" t="s">
        <v>385</v>
      </c>
      <c r="C87" s="8" t="s">
        <v>511</v>
      </c>
      <c r="D87" s="22" t="s">
        <v>187</v>
      </c>
      <c r="E87" s="23" t="s">
        <v>615</v>
      </c>
      <c r="F87" s="8" t="s">
        <v>188</v>
      </c>
      <c r="G87" s="12" t="s">
        <v>282</v>
      </c>
      <c r="H87" s="12" t="s">
        <v>282</v>
      </c>
      <c r="I87" s="8" t="b">
        <f t="shared" si="12"/>
        <v>1</v>
      </c>
      <c r="J87" s="47" t="s">
        <v>699</v>
      </c>
      <c r="K87" s="58" t="s">
        <v>700</v>
      </c>
      <c r="L87" s="8">
        <v>10</v>
      </c>
      <c r="M87" s="24">
        <v>10000</v>
      </c>
      <c r="N87" s="122">
        <f t="shared" si="16"/>
        <v>500</v>
      </c>
      <c r="O87" s="122">
        <f t="shared" si="13"/>
        <v>9500</v>
      </c>
    </row>
    <row r="88" spans="1:15" ht="30" customHeight="1" x14ac:dyDescent="0.2">
      <c r="A88" s="10">
        <f>+A87+1</f>
        <v>79</v>
      </c>
      <c r="B88" s="8" t="s">
        <v>386</v>
      </c>
      <c r="C88" s="8" t="s">
        <v>511</v>
      </c>
      <c r="D88" s="22" t="s">
        <v>308</v>
      </c>
      <c r="E88" s="23" t="s">
        <v>615</v>
      </c>
      <c r="F88" s="8" t="s">
        <v>301</v>
      </c>
      <c r="G88" s="12" t="s">
        <v>282</v>
      </c>
      <c r="H88" s="12" t="s">
        <v>282</v>
      </c>
      <c r="I88" s="8" t="b">
        <f t="shared" si="12"/>
        <v>1</v>
      </c>
      <c r="J88" s="47" t="s">
        <v>678</v>
      </c>
      <c r="K88" s="58" t="s">
        <v>679</v>
      </c>
      <c r="L88" s="8">
        <v>10</v>
      </c>
      <c r="M88" s="24">
        <v>9000</v>
      </c>
      <c r="N88" s="122">
        <f t="shared" si="16"/>
        <v>450</v>
      </c>
      <c r="O88" s="122">
        <f t="shared" si="13"/>
        <v>8550</v>
      </c>
    </row>
    <row r="89" spans="1:15" ht="30" customHeight="1" x14ac:dyDescent="0.2">
      <c r="A89" s="10">
        <f t="shared" si="14"/>
        <v>80</v>
      </c>
      <c r="B89" s="8" t="s">
        <v>387</v>
      </c>
      <c r="C89" s="8" t="s">
        <v>511</v>
      </c>
      <c r="D89" s="22" t="s">
        <v>189</v>
      </c>
      <c r="E89" s="23" t="s">
        <v>615</v>
      </c>
      <c r="F89" s="8" t="s">
        <v>190</v>
      </c>
      <c r="G89" s="12" t="s">
        <v>282</v>
      </c>
      <c r="H89" s="12" t="s">
        <v>282</v>
      </c>
      <c r="I89" s="8" t="b">
        <f t="shared" si="12"/>
        <v>1</v>
      </c>
      <c r="J89" s="47" t="s">
        <v>680</v>
      </c>
      <c r="K89" s="58" t="s">
        <v>681</v>
      </c>
      <c r="L89" s="8">
        <v>10</v>
      </c>
      <c r="M89" s="24">
        <v>7000</v>
      </c>
      <c r="N89" s="122">
        <f t="shared" si="16"/>
        <v>350</v>
      </c>
      <c r="O89" s="122">
        <f t="shared" si="13"/>
        <v>6650</v>
      </c>
    </row>
    <row r="90" spans="1:15" ht="30" customHeight="1" x14ac:dyDescent="0.2">
      <c r="A90" s="10">
        <f t="shared" si="14"/>
        <v>81</v>
      </c>
      <c r="B90" s="8" t="s">
        <v>388</v>
      </c>
      <c r="C90" s="8" t="s">
        <v>511</v>
      </c>
      <c r="D90" s="22" t="s">
        <v>309</v>
      </c>
      <c r="E90" s="23" t="s">
        <v>615</v>
      </c>
      <c r="F90" s="8" t="s">
        <v>525</v>
      </c>
      <c r="G90" s="12" t="s">
        <v>282</v>
      </c>
      <c r="H90" s="12" t="s">
        <v>282</v>
      </c>
      <c r="I90" s="8" t="b">
        <f t="shared" si="12"/>
        <v>1</v>
      </c>
      <c r="J90" s="47" t="s">
        <v>682</v>
      </c>
      <c r="K90" s="58" t="s">
        <v>683</v>
      </c>
      <c r="L90" s="8">
        <v>10</v>
      </c>
      <c r="M90" s="24">
        <v>8000</v>
      </c>
      <c r="N90" s="122">
        <f t="shared" si="16"/>
        <v>400</v>
      </c>
      <c r="O90" s="122">
        <f t="shared" si="13"/>
        <v>7600</v>
      </c>
    </row>
    <row r="91" spans="1:15" ht="30" customHeight="1" x14ac:dyDescent="0.2">
      <c r="A91" s="10">
        <f t="shared" si="14"/>
        <v>82</v>
      </c>
      <c r="B91" s="8" t="s">
        <v>389</v>
      </c>
      <c r="C91" s="8" t="s">
        <v>511</v>
      </c>
      <c r="D91" s="22" t="s">
        <v>163</v>
      </c>
      <c r="E91" s="23" t="s">
        <v>615</v>
      </c>
      <c r="F91" s="8" t="s">
        <v>164</v>
      </c>
      <c r="G91" s="12" t="s">
        <v>282</v>
      </c>
      <c r="H91" s="12" t="s">
        <v>282</v>
      </c>
      <c r="I91" s="8" t="b">
        <f t="shared" si="12"/>
        <v>1</v>
      </c>
      <c r="J91" s="47" t="s">
        <v>684</v>
      </c>
      <c r="K91" s="58" t="s">
        <v>685</v>
      </c>
      <c r="L91" s="8">
        <v>10</v>
      </c>
      <c r="M91" s="24">
        <v>10000</v>
      </c>
      <c r="N91" s="122">
        <f>+M91*5%+6000+1000+400</f>
        <v>7900</v>
      </c>
      <c r="O91" s="122">
        <f t="shared" si="13"/>
        <v>2100</v>
      </c>
    </row>
    <row r="92" spans="1:15" ht="30" customHeight="1" x14ac:dyDescent="0.2">
      <c r="A92" s="10">
        <f t="shared" si="14"/>
        <v>83</v>
      </c>
      <c r="B92" s="8" t="s">
        <v>390</v>
      </c>
      <c r="C92" s="8" t="s">
        <v>511</v>
      </c>
      <c r="D92" s="22" t="s">
        <v>165</v>
      </c>
      <c r="E92" s="23" t="s">
        <v>615</v>
      </c>
      <c r="F92" s="8" t="s">
        <v>166</v>
      </c>
      <c r="G92" s="12" t="s">
        <v>282</v>
      </c>
      <c r="H92" s="12" t="s">
        <v>282</v>
      </c>
      <c r="I92" s="8" t="b">
        <f t="shared" si="12"/>
        <v>1</v>
      </c>
      <c r="J92" s="47" t="s">
        <v>686</v>
      </c>
      <c r="K92" s="58" t="s">
        <v>687</v>
      </c>
      <c r="L92" s="8">
        <v>10</v>
      </c>
      <c r="M92" s="24">
        <v>12000</v>
      </c>
      <c r="N92" s="122">
        <f t="shared" si="16"/>
        <v>600</v>
      </c>
      <c r="O92" s="122">
        <f t="shared" si="13"/>
        <v>11400</v>
      </c>
    </row>
    <row r="93" spans="1:15" ht="30" customHeight="1" x14ac:dyDescent="0.2">
      <c r="A93" s="10">
        <f t="shared" si="14"/>
        <v>84</v>
      </c>
      <c r="B93" s="8" t="s">
        <v>391</v>
      </c>
      <c r="C93" s="8" t="s">
        <v>511</v>
      </c>
      <c r="D93" s="22" t="s">
        <v>167</v>
      </c>
      <c r="E93" s="23" t="s">
        <v>615</v>
      </c>
      <c r="F93" s="8" t="s">
        <v>168</v>
      </c>
      <c r="G93" s="12" t="s">
        <v>282</v>
      </c>
      <c r="H93" s="12" t="s">
        <v>282</v>
      </c>
      <c r="I93" s="8" t="b">
        <f t="shared" si="12"/>
        <v>1</v>
      </c>
      <c r="J93" s="47" t="s">
        <v>676</v>
      </c>
      <c r="K93" s="58" t="s">
        <v>677</v>
      </c>
      <c r="L93" s="8">
        <v>10</v>
      </c>
      <c r="M93" s="24">
        <v>8000</v>
      </c>
      <c r="N93" s="122">
        <f t="shared" si="16"/>
        <v>400</v>
      </c>
      <c r="O93" s="122">
        <f t="shared" si="13"/>
        <v>7600</v>
      </c>
    </row>
    <row r="94" spans="1:15" ht="30" customHeight="1" x14ac:dyDescent="0.2">
      <c r="A94" s="10">
        <f t="shared" si="14"/>
        <v>85</v>
      </c>
      <c r="B94" s="8" t="s">
        <v>392</v>
      </c>
      <c r="C94" s="8" t="s">
        <v>511</v>
      </c>
      <c r="D94" s="22" t="s">
        <v>169</v>
      </c>
      <c r="E94" s="23" t="s">
        <v>615</v>
      </c>
      <c r="F94" s="8" t="s">
        <v>170</v>
      </c>
      <c r="G94" s="12" t="s">
        <v>282</v>
      </c>
      <c r="H94" s="12" t="s">
        <v>282</v>
      </c>
      <c r="I94" s="8" t="b">
        <f t="shared" si="12"/>
        <v>1</v>
      </c>
      <c r="J94" s="47" t="s">
        <v>688</v>
      </c>
      <c r="K94" s="58" t="s">
        <v>689</v>
      </c>
      <c r="L94" s="8">
        <v>10</v>
      </c>
      <c r="M94" s="24">
        <v>7000</v>
      </c>
      <c r="N94" s="122">
        <f t="shared" si="16"/>
        <v>350</v>
      </c>
      <c r="O94" s="122">
        <f t="shared" si="13"/>
        <v>6650</v>
      </c>
    </row>
    <row r="95" spans="1:15" ht="30" customHeight="1" x14ac:dyDescent="0.2">
      <c r="A95" s="10">
        <f t="shared" si="14"/>
        <v>86</v>
      </c>
      <c r="B95" s="8" t="s">
        <v>393</v>
      </c>
      <c r="C95" s="8" t="s">
        <v>511</v>
      </c>
      <c r="D95" s="22" t="s">
        <v>171</v>
      </c>
      <c r="E95" s="23" t="s">
        <v>615</v>
      </c>
      <c r="F95" s="8" t="s">
        <v>172</v>
      </c>
      <c r="G95" s="12" t="s">
        <v>282</v>
      </c>
      <c r="H95" s="12" t="s">
        <v>282</v>
      </c>
      <c r="I95" s="8" t="b">
        <f t="shared" si="12"/>
        <v>1</v>
      </c>
      <c r="J95" s="47" t="s">
        <v>690</v>
      </c>
      <c r="K95" s="58" t="s">
        <v>691</v>
      </c>
      <c r="L95" s="8">
        <v>10</v>
      </c>
      <c r="M95" s="24">
        <v>10000</v>
      </c>
      <c r="N95" s="122">
        <f t="shared" si="16"/>
        <v>500</v>
      </c>
      <c r="O95" s="122">
        <f t="shared" si="13"/>
        <v>9500</v>
      </c>
    </row>
    <row r="96" spans="1:15" ht="30" customHeight="1" x14ac:dyDescent="0.2">
      <c r="A96" s="10">
        <f t="shared" si="14"/>
        <v>87</v>
      </c>
      <c r="B96" s="8" t="s">
        <v>394</v>
      </c>
      <c r="C96" s="8" t="s">
        <v>511</v>
      </c>
      <c r="D96" s="22" t="s">
        <v>173</v>
      </c>
      <c r="E96" s="23" t="s">
        <v>615</v>
      </c>
      <c r="F96" s="8" t="s">
        <v>174</v>
      </c>
      <c r="G96" s="12" t="s">
        <v>282</v>
      </c>
      <c r="H96" s="12" t="s">
        <v>282</v>
      </c>
      <c r="I96" s="8" t="b">
        <f t="shared" si="12"/>
        <v>1</v>
      </c>
      <c r="J96" s="47" t="s">
        <v>692</v>
      </c>
      <c r="K96" s="58" t="s">
        <v>693</v>
      </c>
      <c r="L96" s="8">
        <v>10</v>
      </c>
      <c r="M96" s="24">
        <v>12000</v>
      </c>
      <c r="N96" s="122">
        <f t="shared" si="16"/>
        <v>600</v>
      </c>
      <c r="O96" s="122">
        <f t="shared" si="13"/>
        <v>11400</v>
      </c>
    </row>
    <row r="97" spans="1:15" ht="30" customHeight="1" x14ac:dyDescent="0.2">
      <c r="A97" s="10">
        <f t="shared" si="14"/>
        <v>88</v>
      </c>
      <c r="B97" s="8" t="s">
        <v>395</v>
      </c>
      <c r="C97" s="8" t="s">
        <v>511</v>
      </c>
      <c r="D97" s="22" t="s">
        <v>179</v>
      </c>
      <c r="E97" s="23" t="s">
        <v>615</v>
      </c>
      <c r="F97" s="8" t="s">
        <v>180</v>
      </c>
      <c r="G97" s="12" t="s">
        <v>282</v>
      </c>
      <c r="H97" s="12" t="s">
        <v>282</v>
      </c>
      <c r="I97" s="8" t="b">
        <f t="shared" si="12"/>
        <v>1</v>
      </c>
      <c r="J97" s="47" t="s">
        <v>694</v>
      </c>
      <c r="K97" s="58" t="s">
        <v>695</v>
      </c>
      <c r="L97" s="8">
        <v>10</v>
      </c>
      <c r="M97" s="24">
        <v>7000</v>
      </c>
      <c r="N97" s="122">
        <f t="shared" si="16"/>
        <v>350</v>
      </c>
      <c r="O97" s="122">
        <f t="shared" si="13"/>
        <v>6650</v>
      </c>
    </row>
    <row r="98" spans="1:15" ht="30" customHeight="1" x14ac:dyDescent="0.2">
      <c r="A98" s="10">
        <f t="shared" si="14"/>
        <v>89</v>
      </c>
      <c r="B98" s="8" t="s">
        <v>396</v>
      </c>
      <c r="C98" s="8" t="s">
        <v>511</v>
      </c>
      <c r="D98" s="22" t="s">
        <v>181</v>
      </c>
      <c r="E98" s="23" t="s">
        <v>615</v>
      </c>
      <c r="F98" s="8" t="s">
        <v>182</v>
      </c>
      <c r="G98" s="12" t="s">
        <v>282</v>
      </c>
      <c r="H98" s="12" t="s">
        <v>282</v>
      </c>
      <c r="I98" s="8" t="b">
        <f t="shared" si="12"/>
        <v>1</v>
      </c>
      <c r="J98" s="8" t="s">
        <v>696</v>
      </c>
      <c r="K98" s="43">
        <v>2799650692</v>
      </c>
      <c r="L98" s="8">
        <v>10</v>
      </c>
      <c r="M98" s="24">
        <v>11000</v>
      </c>
      <c r="N98" s="122">
        <f t="shared" si="16"/>
        <v>550</v>
      </c>
      <c r="O98" s="122">
        <f t="shared" si="13"/>
        <v>10450</v>
      </c>
    </row>
    <row r="99" spans="1:15" ht="30" customHeight="1" x14ac:dyDescent="0.2">
      <c r="A99" s="10">
        <f t="shared" si="14"/>
        <v>90</v>
      </c>
      <c r="B99" s="8" t="s">
        <v>397</v>
      </c>
      <c r="C99" s="8" t="s">
        <v>511</v>
      </c>
      <c r="D99" s="22" t="s">
        <v>310</v>
      </c>
      <c r="E99" s="23" t="s">
        <v>615</v>
      </c>
      <c r="F99" s="8" t="s">
        <v>526</v>
      </c>
      <c r="G99" s="12" t="s">
        <v>282</v>
      </c>
      <c r="H99" s="12" t="s">
        <v>282</v>
      </c>
      <c r="I99" s="8" t="b">
        <f t="shared" si="12"/>
        <v>1</v>
      </c>
      <c r="J99" s="8" t="s">
        <v>697</v>
      </c>
      <c r="K99" s="43">
        <v>1296190267</v>
      </c>
      <c r="L99" s="8">
        <v>10</v>
      </c>
      <c r="M99" s="24">
        <v>8000</v>
      </c>
      <c r="N99" s="122">
        <f t="shared" si="16"/>
        <v>400</v>
      </c>
      <c r="O99" s="122">
        <f t="shared" si="13"/>
        <v>7600</v>
      </c>
    </row>
    <row r="100" spans="1:15" ht="20.100000000000001" customHeight="1" x14ac:dyDescent="0.2">
      <c r="A100" s="10">
        <f t="shared" si="14"/>
        <v>91</v>
      </c>
      <c r="B100" s="8" t="s">
        <v>398</v>
      </c>
      <c r="C100" s="8" t="s">
        <v>512</v>
      </c>
      <c r="D100" s="22" t="s">
        <v>103</v>
      </c>
      <c r="E100" s="23" t="s">
        <v>616</v>
      </c>
      <c r="F100" s="8" t="s">
        <v>104</v>
      </c>
      <c r="G100" s="15" t="s">
        <v>285</v>
      </c>
      <c r="H100" s="15" t="s">
        <v>285</v>
      </c>
      <c r="I100" s="8" t="b">
        <f t="shared" si="12"/>
        <v>1</v>
      </c>
      <c r="J100" s="80" t="s">
        <v>822</v>
      </c>
      <c r="K100" s="80" t="s">
        <v>823</v>
      </c>
      <c r="L100" s="8">
        <v>10</v>
      </c>
      <c r="M100" s="24">
        <v>7000</v>
      </c>
      <c r="N100" s="122">
        <v>0</v>
      </c>
      <c r="O100" s="122">
        <f t="shared" si="13"/>
        <v>7000</v>
      </c>
    </row>
    <row r="101" spans="1:15" ht="20.100000000000001" customHeight="1" x14ac:dyDescent="0.2">
      <c r="A101" s="10">
        <f t="shared" si="14"/>
        <v>92</v>
      </c>
      <c r="B101" s="8" t="s">
        <v>399</v>
      </c>
      <c r="C101" s="8" t="s">
        <v>512</v>
      </c>
      <c r="D101" s="22" t="s">
        <v>105</v>
      </c>
      <c r="E101" s="23" t="s">
        <v>616</v>
      </c>
      <c r="F101" s="8" t="s">
        <v>292</v>
      </c>
      <c r="G101" s="12" t="s">
        <v>282</v>
      </c>
      <c r="H101" s="12" t="s">
        <v>282</v>
      </c>
      <c r="I101" s="8" t="b">
        <f t="shared" si="12"/>
        <v>1</v>
      </c>
      <c r="J101" s="80" t="s">
        <v>824</v>
      </c>
      <c r="K101" s="80" t="s">
        <v>825</v>
      </c>
      <c r="L101" s="8">
        <v>10</v>
      </c>
      <c r="M101" s="24">
        <v>12000</v>
      </c>
      <c r="N101" s="122">
        <f t="shared" ref="N101:N103" si="17">+M101*5%</f>
        <v>600</v>
      </c>
      <c r="O101" s="122">
        <f t="shared" si="13"/>
        <v>11400</v>
      </c>
    </row>
    <row r="102" spans="1:15" ht="20.100000000000001" customHeight="1" x14ac:dyDescent="0.2">
      <c r="A102" s="10">
        <f t="shared" si="14"/>
        <v>93</v>
      </c>
      <c r="B102" s="8" t="s">
        <v>400</v>
      </c>
      <c r="C102" s="8" t="s">
        <v>512</v>
      </c>
      <c r="D102" s="22" t="s">
        <v>106</v>
      </c>
      <c r="E102" s="23" t="s">
        <v>616</v>
      </c>
      <c r="F102" s="8" t="s">
        <v>107</v>
      </c>
      <c r="G102" s="12" t="s">
        <v>282</v>
      </c>
      <c r="H102" s="12" t="s">
        <v>282</v>
      </c>
      <c r="I102" s="8" t="b">
        <f t="shared" si="12"/>
        <v>1</v>
      </c>
      <c r="J102" s="81" t="s">
        <v>826</v>
      </c>
      <c r="K102" s="80" t="s">
        <v>827</v>
      </c>
      <c r="L102" s="8">
        <v>10</v>
      </c>
      <c r="M102" s="24">
        <v>8000</v>
      </c>
      <c r="N102" s="122">
        <f t="shared" si="17"/>
        <v>400</v>
      </c>
      <c r="O102" s="122">
        <f t="shared" si="13"/>
        <v>7600</v>
      </c>
    </row>
    <row r="103" spans="1:15" ht="20.100000000000001" customHeight="1" x14ac:dyDescent="0.2">
      <c r="A103" s="10">
        <f t="shared" si="14"/>
        <v>94</v>
      </c>
      <c r="B103" s="8" t="s">
        <v>401</v>
      </c>
      <c r="C103" s="8" t="s">
        <v>512</v>
      </c>
      <c r="D103" s="22" t="s">
        <v>108</v>
      </c>
      <c r="E103" s="23" t="s">
        <v>616</v>
      </c>
      <c r="F103" s="8" t="s">
        <v>527</v>
      </c>
      <c r="G103" s="12" t="s">
        <v>282</v>
      </c>
      <c r="H103" s="12" t="s">
        <v>282</v>
      </c>
      <c r="I103" s="8" t="b">
        <f t="shared" si="12"/>
        <v>1</v>
      </c>
      <c r="J103" s="81" t="s">
        <v>828</v>
      </c>
      <c r="K103" s="80" t="s">
        <v>829</v>
      </c>
      <c r="L103" s="8">
        <v>10</v>
      </c>
      <c r="M103" s="24">
        <v>15000</v>
      </c>
      <c r="N103" s="122">
        <f t="shared" si="17"/>
        <v>750</v>
      </c>
      <c r="O103" s="122">
        <f t="shared" si="13"/>
        <v>14250</v>
      </c>
    </row>
    <row r="104" spans="1:15" ht="20.100000000000001" customHeight="1" x14ac:dyDescent="0.2">
      <c r="A104" s="10">
        <f t="shared" si="14"/>
        <v>95</v>
      </c>
      <c r="B104" s="8" t="s">
        <v>402</v>
      </c>
      <c r="C104" s="8" t="s">
        <v>512</v>
      </c>
      <c r="D104" s="22" t="s">
        <v>109</v>
      </c>
      <c r="E104" s="23" t="s">
        <v>616</v>
      </c>
      <c r="F104" s="8" t="s">
        <v>528</v>
      </c>
      <c r="G104" s="15" t="s">
        <v>284</v>
      </c>
      <c r="H104" s="15" t="s">
        <v>284</v>
      </c>
      <c r="I104" s="8" t="b">
        <f t="shared" si="12"/>
        <v>1</v>
      </c>
      <c r="J104" s="81" t="s">
        <v>830</v>
      </c>
      <c r="K104" s="80" t="s">
        <v>831</v>
      </c>
      <c r="L104" s="8">
        <v>10</v>
      </c>
      <c r="M104" s="24">
        <v>16000</v>
      </c>
      <c r="N104" s="123">
        <f t="shared" ref="N104" si="18">ROUND(M104/1.12*5%,2)</f>
        <v>714.29</v>
      </c>
      <c r="O104" s="122">
        <f t="shared" si="13"/>
        <v>15285.71</v>
      </c>
    </row>
    <row r="105" spans="1:15" ht="20.100000000000001" customHeight="1" x14ac:dyDescent="0.2">
      <c r="A105" s="10">
        <f t="shared" si="14"/>
        <v>96</v>
      </c>
      <c r="B105" s="8" t="s">
        <v>403</v>
      </c>
      <c r="C105" s="8" t="s">
        <v>512</v>
      </c>
      <c r="D105" s="22" t="s">
        <v>110</v>
      </c>
      <c r="E105" s="23" t="s">
        <v>616</v>
      </c>
      <c r="F105" s="8" t="s">
        <v>529</v>
      </c>
      <c r="G105" s="12" t="s">
        <v>282</v>
      </c>
      <c r="H105" s="12" t="s">
        <v>282</v>
      </c>
      <c r="I105" s="8" t="b">
        <f t="shared" si="12"/>
        <v>1</v>
      </c>
      <c r="J105" s="82" t="s">
        <v>832</v>
      </c>
      <c r="K105" s="80" t="s">
        <v>833</v>
      </c>
      <c r="L105" s="8">
        <v>10</v>
      </c>
      <c r="M105" s="24">
        <v>12000</v>
      </c>
      <c r="N105" s="122">
        <f t="shared" ref="N105:N108" si="19">+M105*5%</f>
        <v>600</v>
      </c>
      <c r="O105" s="122">
        <f t="shared" si="13"/>
        <v>11400</v>
      </c>
    </row>
    <row r="106" spans="1:15" ht="20.100000000000001" customHeight="1" x14ac:dyDescent="0.2">
      <c r="A106" s="10">
        <f t="shared" si="14"/>
        <v>97</v>
      </c>
      <c r="B106" s="8" t="s">
        <v>404</v>
      </c>
      <c r="C106" s="8" t="s">
        <v>512</v>
      </c>
      <c r="D106" s="22" t="s">
        <v>111</v>
      </c>
      <c r="E106" s="23" t="s">
        <v>616</v>
      </c>
      <c r="F106" s="8" t="s">
        <v>530</v>
      </c>
      <c r="G106" s="12" t="s">
        <v>282</v>
      </c>
      <c r="H106" s="12" t="s">
        <v>282</v>
      </c>
      <c r="I106" s="8" t="b">
        <f t="shared" si="12"/>
        <v>1</v>
      </c>
      <c r="J106" s="80" t="s">
        <v>891</v>
      </c>
      <c r="K106" s="80" t="s">
        <v>834</v>
      </c>
      <c r="L106" s="8">
        <v>10</v>
      </c>
      <c r="M106" s="24">
        <v>7000</v>
      </c>
      <c r="N106" s="122">
        <f t="shared" si="19"/>
        <v>350</v>
      </c>
      <c r="O106" s="122">
        <f t="shared" si="13"/>
        <v>6650</v>
      </c>
    </row>
    <row r="107" spans="1:15" ht="20.100000000000001" customHeight="1" x14ac:dyDescent="0.2">
      <c r="A107" s="10">
        <f t="shared" si="14"/>
        <v>98</v>
      </c>
      <c r="B107" s="8" t="s">
        <v>405</v>
      </c>
      <c r="C107" s="8" t="s">
        <v>512</v>
      </c>
      <c r="D107" s="22" t="s">
        <v>112</v>
      </c>
      <c r="E107" s="23" t="s">
        <v>616</v>
      </c>
      <c r="F107" s="8" t="s">
        <v>531</v>
      </c>
      <c r="G107" s="12" t="s">
        <v>282</v>
      </c>
      <c r="H107" s="12" t="s">
        <v>282</v>
      </c>
      <c r="I107" s="8" t="b">
        <f t="shared" si="12"/>
        <v>1</v>
      </c>
      <c r="J107" s="83" t="s">
        <v>835</v>
      </c>
      <c r="K107" s="80" t="s">
        <v>836</v>
      </c>
      <c r="L107" s="8">
        <v>10</v>
      </c>
      <c r="M107" s="24">
        <v>12000</v>
      </c>
      <c r="N107" s="122">
        <f t="shared" si="19"/>
        <v>600</v>
      </c>
      <c r="O107" s="122">
        <f t="shared" si="13"/>
        <v>11400</v>
      </c>
    </row>
    <row r="108" spans="1:15" ht="20.100000000000001" customHeight="1" x14ac:dyDescent="0.2">
      <c r="A108" s="10">
        <f t="shared" si="14"/>
        <v>99</v>
      </c>
      <c r="B108" s="8" t="s">
        <v>406</v>
      </c>
      <c r="C108" s="8" t="s">
        <v>512</v>
      </c>
      <c r="D108" s="22" t="s">
        <v>311</v>
      </c>
      <c r="E108" s="23" t="s">
        <v>616</v>
      </c>
      <c r="F108" s="8" t="s">
        <v>532</v>
      </c>
      <c r="G108" s="12" t="s">
        <v>282</v>
      </c>
      <c r="H108" s="12" t="s">
        <v>282</v>
      </c>
      <c r="I108" s="8" t="b">
        <f t="shared" si="12"/>
        <v>1</v>
      </c>
      <c r="J108" s="83" t="s">
        <v>837</v>
      </c>
      <c r="K108" s="80" t="s">
        <v>838</v>
      </c>
      <c r="L108" s="8">
        <v>10</v>
      </c>
      <c r="M108" s="24">
        <v>12000</v>
      </c>
      <c r="N108" s="122">
        <f t="shared" si="19"/>
        <v>600</v>
      </c>
      <c r="O108" s="122">
        <f t="shared" si="13"/>
        <v>11400</v>
      </c>
    </row>
    <row r="109" spans="1:15" ht="20.100000000000001" customHeight="1" x14ac:dyDescent="0.2">
      <c r="A109" s="10">
        <f t="shared" si="14"/>
        <v>100</v>
      </c>
      <c r="B109" s="8" t="s">
        <v>407</v>
      </c>
      <c r="C109" s="8" t="s">
        <v>512</v>
      </c>
      <c r="D109" s="22" t="s">
        <v>113</v>
      </c>
      <c r="E109" s="23" t="s">
        <v>616</v>
      </c>
      <c r="F109" s="8" t="s">
        <v>114</v>
      </c>
      <c r="G109" s="15" t="s">
        <v>290</v>
      </c>
      <c r="H109" s="15" t="s">
        <v>290</v>
      </c>
      <c r="I109" s="8" t="b">
        <f t="shared" si="12"/>
        <v>1</v>
      </c>
      <c r="J109" s="83" t="s">
        <v>839</v>
      </c>
      <c r="K109" s="80" t="s">
        <v>840</v>
      </c>
      <c r="L109" s="8">
        <v>10</v>
      </c>
      <c r="M109" s="24">
        <v>12000</v>
      </c>
      <c r="N109" s="122">
        <v>0</v>
      </c>
      <c r="O109" s="122">
        <f t="shared" si="13"/>
        <v>12000</v>
      </c>
    </row>
    <row r="110" spans="1:15" ht="20.100000000000001" customHeight="1" x14ac:dyDescent="0.2">
      <c r="A110" s="10">
        <f t="shared" si="14"/>
        <v>101</v>
      </c>
      <c r="B110" s="8" t="s">
        <v>408</v>
      </c>
      <c r="C110" s="8" t="s">
        <v>512</v>
      </c>
      <c r="D110" s="22" t="s">
        <v>149</v>
      </c>
      <c r="E110" s="23" t="s">
        <v>616</v>
      </c>
      <c r="F110" s="8" t="s">
        <v>150</v>
      </c>
      <c r="G110" s="12" t="s">
        <v>282</v>
      </c>
      <c r="H110" s="12" t="s">
        <v>282</v>
      </c>
      <c r="I110" s="8" t="b">
        <f t="shared" si="12"/>
        <v>1</v>
      </c>
      <c r="J110" s="80" t="s">
        <v>841</v>
      </c>
      <c r="K110" s="80" t="s">
        <v>842</v>
      </c>
      <c r="L110" s="8">
        <v>10</v>
      </c>
      <c r="M110" s="24">
        <v>13000</v>
      </c>
      <c r="N110" s="122">
        <f t="shared" ref="N110:N113" si="20">+M110*5%</f>
        <v>650</v>
      </c>
      <c r="O110" s="122">
        <f t="shared" si="13"/>
        <v>12350</v>
      </c>
    </row>
    <row r="111" spans="1:15" ht="20.100000000000001" customHeight="1" x14ac:dyDescent="0.2">
      <c r="A111" s="10">
        <f t="shared" si="14"/>
        <v>102</v>
      </c>
      <c r="B111" s="8" t="s">
        <v>409</v>
      </c>
      <c r="C111" s="8" t="s">
        <v>512</v>
      </c>
      <c r="D111" s="22" t="s">
        <v>115</v>
      </c>
      <c r="E111" s="23" t="s">
        <v>616</v>
      </c>
      <c r="F111" s="8" t="s">
        <v>533</v>
      </c>
      <c r="G111" s="12" t="s">
        <v>282</v>
      </c>
      <c r="H111" s="12" t="s">
        <v>282</v>
      </c>
      <c r="I111" s="8" t="b">
        <f t="shared" si="12"/>
        <v>1</v>
      </c>
      <c r="J111" s="81" t="s">
        <v>843</v>
      </c>
      <c r="K111" s="80" t="s">
        <v>844</v>
      </c>
      <c r="L111" s="8">
        <v>10</v>
      </c>
      <c r="M111" s="24">
        <v>8000</v>
      </c>
      <c r="N111" s="122">
        <f t="shared" si="20"/>
        <v>400</v>
      </c>
      <c r="O111" s="122">
        <f t="shared" si="13"/>
        <v>7600</v>
      </c>
    </row>
    <row r="112" spans="1:15" ht="20.100000000000001" customHeight="1" x14ac:dyDescent="0.2">
      <c r="A112" s="10">
        <f t="shared" si="14"/>
        <v>103</v>
      </c>
      <c r="B112" s="8" t="s">
        <v>410</v>
      </c>
      <c r="C112" s="8" t="s">
        <v>512</v>
      </c>
      <c r="D112" s="22" t="s">
        <v>116</v>
      </c>
      <c r="E112" s="23" t="s">
        <v>616</v>
      </c>
      <c r="F112" s="8" t="s">
        <v>534</v>
      </c>
      <c r="G112" s="12" t="s">
        <v>282</v>
      </c>
      <c r="H112" s="12" t="s">
        <v>282</v>
      </c>
      <c r="I112" s="8" t="b">
        <f t="shared" si="12"/>
        <v>1</v>
      </c>
      <c r="J112" s="83" t="s">
        <v>845</v>
      </c>
      <c r="K112" s="80" t="s">
        <v>846</v>
      </c>
      <c r="L112" s="8">
        <v>10</v>
      </c>
      <c r="M112" s="24">
        <v>12000</v>
      </c>
      <c r="N112" s="122">
        <f t="shared" si="20"/>
        <v>600</v>
      </c>
      <c r="O112" s="122">
        <f t="shared" si="13"/>
        <v>11400</v>
      </c>
    </row>
    <row r="113" spans="1:15" ht="20.100000000000001" customHeight="1" x14ac:dyDescent="0.2">
      <c r="A113" s="10">
        <f t="shared" si="14"/>
        <v>104</v>
      </c>
      <c r="B113" s="8" t="s">
        <v>411</v>
      </c>
      <c r="C113" s="8" t="s">
        <v>512</v>
      </c>
      <c r="D113" s="22" t="s">
        <v>117</v>
      </c>
      <c r="E113" s="23" t="s">
        <v>616</v>
      </c>
      <c r="F113" s="8" t="s">
        <v>118</v>
      </c>
      <c r="G113" s="12" t="s">
        <v>282</v>
      </c>
      <c r="H113" s="12" t="s">
        <v>282</v>
      </c>
      <c r="I113" s="8" t="b">
        <f t="shared" si="12"/>
        <v>1</v>
      </c>
      <c r="J113" s="83" t="s">
        <v>847</v>
      </c>
      <c r="K113" s="80" t="s">
        <v>848</v>
      </c>
      <c r="L113" s="8">
        <v>10</v>
      </c>
      <c r="M113" s="24">
        <v>9000</v>
      </c>
      <c r="N113" s="122">
        <f t="shared" si="20"/>
        <v>450</v>
      </c>
      <c r="O113" s="122">
        <f t="shared" si="13"/>
        <v>8550</v>
      </c>
    </row>
    <row r="114" spans="1:15" ht="20.100000000000001" customHeight="1" x14ac:dyDescent="0.2">
      <c r="A114" s="10">
        <f t="shared" si="14"/>
        <v>105</v>
      </c>
      <c r="B114" s="8" t="s">
        <v>412</v>
      </c>
      <c r="C114" s="8" t="s">
        <v>512</v>
      </c>
      <c r="D114" s="22" t="s">
        <v>119</v>
      </c>
      <c r="E114" s="23" t="s">
        <v>616</v>
      </c>
      <c r="F114" s="8" t="s">
        <v>535</v>
      </c>
      <c r="G114" s="15" t="s">
        <v>290</v>
      </c>
      <c r="H114" s="15" t="s">
        <v>290</v>
      </c>
      <c r="I114" s="8" t="b">
        <f t="shared" si="12"/>
        <v>1</v>
      </c>
      <c r="J114" s="80" t="s">
        <v>849</v>
      </c>
      <c r="K114" s="80" t="s">
        <v>850</v>
      </c>
      <c r="L114" s="8">
        <v>10</v>
      </c>
      <c r="M114" s="24">
        <v>15000</v>
      </c>
      <c r="N114" s="122">
        <v>0</v>
      </c>
      <c r="O114" s="122">
        <f t="shared" si="13"/>
        <v>15000</v>
      </c>
    </row>
    <row r="115" spans="1:15" ht="20.100000000000001" customHeight="1" x14ac:dyDescent="0.2">
      <c r="A115" s="10">
        <f t="shared" si="14"/>
        <v>106</v>
      </c>
      <c r="B115" s="8" t="s">
        <v>413</v>
      </c>
      <c r="C115" s="8" t="s">
        <v>512</v>
      </c>
      <c r="D115" s="22" t="s">
        <v>120</v>
      </c>
      <c r="E115" s="23" t="s">
        <v>616</v>
      </c>
      <c r="F115" s="8" t="s">
        <v>293</v>
      </c>
      <c r="G115" s="15" t="s">
        <v>284</v>
      </c>
      <c r="H115" s="15" t="s">
        <v>284</v>
      </c>
      <c r="I115" s="8" t="b">
        <f t="shared" si="12"/>
        <v>1</v>
      </c>
      <c r="J115" s="83" t="s">
        <v>851</v>
      </c>
      <c r="K115" s="83">
        <v>1759464429</v>
      </c>
      <c r="L115" s="8">
        <v>10</v>
      </c>
      <c r="M115" s="24">
        <v>15000</v>
      </c>
      <c r="N115" s="123">
        <f t="shared" ref="N115" si="21">ROUND(M115/1.12*5%,2)</f>
        <v>669.64</v>
      </c>
      <c r="O115" s="122">
        <f t="shared" si="13"/>
        <v>14330.36</v>
      </c>
    </row>
    <row r="116" spans="1:15" ht="20.100000000000001" customHeight="1" x14ac:dyDescent="0.2">
      <c r="A116" s="10">
        <f t="shared" si="14"/>
        <v>107</v>
      </c>
      <c r="B116" s="8" t="s">
        <v>414</v>
      </c>
      <c r="C116" s="8" t="s">
        <v>512</v>
      </c>
      <c r="D116" s="22" t="s">
        <v>121</v>
      </c>
      <c r="E116" s="23" t="s">
        <v>616</v>
      </c>
      <c r="F116" s="8" t="s">
        <v>536</v>
      </c>
      <c r="G116" s="12" t="s">
        <v>282</v>
      </c>
      <c r="H116" s="12" t="s">
        <v>282</v>
      </c>
      <c r="I116" s="8" t="b">
        <f t="shared" si="12"/>
        <v>1</v>
      </c>
      <c r="J116" s="83" t="s">
        <v>852</v>
      </c>
      <c r="K116" s="80" t="s">
        <v>853</v>
      </c>
      <c r="L116" s="8">
        <v>10</v>
      </c>
      <c r="M116" s="24">
        <v>8000</v>
      </c>
      <c r="N116" s="122">
        <f t="shared" ref="N116:N120" si="22">+M116*5%</f>
        <v>400</v>
      </c>
      <c r="O116" s="122">
        <f t="shared" si="13"/>
        <v>7600</v>
      </c>
    </row>
    <row r="117" spans="1:15" ht="20.100000000000001" customHeight="1" x14ac:dyDescent="0.2">
      <c r="A117" s="10">
        <f t="shared" si="14"/>
        <v>108</v>
      </c>
      <c r="B117" s="8" t="s">
        <v>415</v>
      </c>
      <c r="C117" s="8" t="s">
        <v>512</v>
      </c>
      <c r="D117" s="22" t="s">
        <v>122</v>
      </c>
      <c r="E117" s="23" t="s">
        <v>616</v>
      </c>
      <c r="F117" s="8" t="s">
        <v>537</v>
      </c>
      <c r="G117" s="12" t="s">
        <v>282</v>
      </c>
      <c r="H117" s="12" t="s">
        <v>282</v>
      </c>
      <c r="I117" s="8" t="b">
        <f t="shared" si="12"/>
        <v>1</v>
      </c>
      <c r="J117" s="83" t="s">
        <v>854</v>
      </c>
      <c r="K117" s="80" t="s">
        <v>855</v>
      </c>
      <c r="L117" s="8">
        <v>10</v>
      </c>
      <c r="M117" s="24">
        <v>10000</v>
      </c>
      <c r="N117" s="122">
        <f t="shared" si="22"/>
        <v>500</v>
      </c>
      <c r="O117" s="122">
        <f t="shared" si="13"/>
        <v>9500</v>
      </c>
    </row>
    <row r="118" spans="1:15" ht="20.100000000000001" customHeight="1" x14ac:dyDescent="0.2">
      <c r="A118" s="10">
        <f t="shared" si="14"/>
        <v>109</v>
      </c>
      <c r="B118" s="8" t="s">
        <v>416</v>
      </c>
      <c r="C118" s="8" t="s">
        <v>512</v>
      </c>
      <c r="D118" s="22" t="s">
        <v>123</v>
      </c>
      <c r="E118" s="23" t="s">
        <v>616</v>
      </c>
      <c r="F118" s="8" t="s">
        <v>538</v>
      </c>
      <c r="G118" s="12" t="s">
        <v>282</v>
      </c>
      <c r="H118" s="12" t="s">
        <v>282</v>
      </c>
      <c r="I118" s="8" t="b">
        <f t="shared" si="12"/>
        <v>1</v>
      </c>
      <c r="J118" s="83" t="s">
        <v>856</v>
      </c>
      <c r="K118" s="80" t="s">
        <v>857</v>
      </c>
      <c r="L118" s="8">
        <v>10</v>
      </c>
      <c r="M118" s="24">
        <v>7500</v>
      </c>
      <c r="N118" s="122">
        <f t="shared" si="22"/>
        <v>375</v>
      </c>
      <c r="O118" s="122">
        <f t="shared" si="13"/>
        <v>7125</v>
      </c>
    </row>
    <row r="119" spans="1:15" ht="20.100000000000001" customHeight="1" x14ac:dyDescent="0.2">
      <c r="A119" s="10">
        <f t="shared" si="14"/>
        <v>110</v>
      </c>
      <c r="B119" s="8" t="s">
        <v>417</v>
      </c>
      <c r="C119" s="8" t="s">
        <v>512</v>
      </c>
      <c r="D119" s="22" t="s">
        <v>151</v>
      </c>
      <c r="E119" s="23" t="s">
        <v>616</v>
      </c>
      <c r="F119" s="8" t="s">
        <v>152</v>
      </c>
      <c r="G119" s="12" t="s">
        <v>282</v>
      </c>
      <c r="H119" s="12" t="s">
        <v>282</v>
      </c>
      <c r="I119" s="8" t="b">
        <f t="shared" si="12"/>
        <v>1</v>
      </c>
      <c r="J119" s="83" t="s">
        <v>858</v>
      </c>
      <c r="K119" s="80" t="s">
        <v>859</v>
      </c>
      <c r="L119" s="8">
        <v>10</v>
      </c>
      <c r="M119" s="24">
        <v>10000</v>
      </c>
      <c r="N119" s="122">
        <f t="shared" si="22"/>
        <v>500</v>
      </c>
      <c r="O119" s="122">
        <f t="shared" si="13"/>
        <v>9500</v>
      </c>
    </row>
    <row r="120" spans="1:15" ht="20.100000000000001" customHeight="1" x14ac:dyDescent="0.2">
      <c r="A120" s="10">
        <f t="shared" si="14"/>
        <v>111</v>
      </c>
      <c r="B120" s="8" t="s">
        <v>418</v>
      </c>
      <c r="C120" s="8" t="s">
        <v>512</v>
      </c>
      <c r="D120" s="22" t="s">
        <v>223</v>
      </c>
      <c r="E120" s="23" t="s">
        <v>616</v>
      </c>
      <c r="F120" s="8" t="s">
        <v>539</v>
      </c>
      <c r="G120" s="12" t="s">
        <v>282</v>
      </c>
      <c r="H120" s="12" t="s">
        <v>282</v>
      </c>
      <c r="I120" s="8" t="b">
        <f t="shared" si="12"/>
        <v>1</v>
      </c>
      <c r="J120" s="82" t="s">
        <v>860</v>
      </c>
      <c r="K120" s="80" t="s">
        <v>892</v>
      </c>
      <c r="L120" s="8">
        <v>10</v>
      </c>
      <c r="M120" s="24">
        <v>10000</v>
      </c>
      <c r="N120" s="122">
        <f t="shared" si="22"/>
        <v>500</v>
      </c>
      <c r="O120" s="122">
        <f t="shared" si="13"/>
        <v>9500</v>
      </c>
    </row>
    <row r="121" spans="1:15" ht="20.100000000000001" customHeight="1" x14ac:dyDescent="0.2">
      <c r="A121" s="72">
        <f t="shared" si="14"/>
        <v>112</v>
      </c>
      <c r="B121" s="72" t="s">
        <v>419</v>
      </c>
      <c r="C121" s="72" t="s">
        <v>512</v>
      </c>
      <c r="D121" s="73" t="s">
        <v>124</v>
      </c>
      <c r="E121" s="76" t="s">
        <v>616</v>
      </c>
      <c r="F121" s="72" t="s">
        <v>125</v>
      </c>
      <c r="G121" s="75" t="s">
        <v>284</v>
      </c>
      <c r="H121" s="75" t="s">
        <v>284</v>
      </c>
      <c r="I121" s="8" t="b">
        <f t="shared" si="12"/>
        <v>1</v>
      </c>
      <c r="J121" s="80" t="s">
        <v>861</v>
      </c>
      <c r="K121" s="80" t="s">
        <v>862</v>
      </c>
      <c r="L121" s="8">
        <v>10</v>
      </c>
      <c r="M121" s="77">
        <v>12000</v>
      </c>
      <c r="N121" s="123">
        <f t="shared" ref="N121" si="23">ROUND(M121/1.12*5%,2)</f>
        <v>535.71</v>
      </c>
      <c r="O121" s="122">
        <f t="shared" si="13"/>
        <v>11464.29</v>
      </c>
    </row>
    <row r="122" spans="1:15" ht="20.100000000000001" customHeight="1" x14ac:dyDescent="0.2">
      <c r="A122" s="10">
        <f t="shared" si="14"/>
        <v>113</v>
      </c>
      <c r="B122" s="8" t="s">
        <v>420</v>
      </c>
      <c r="C122" s="8" t="s">
        <v>512</v>
      </c>
      <c r="D122" s="22" t="s">
        <v>126</v>
      </c>
      <c r="E122" s="23" t="s">
        <v>616</v>
      </c>
      <c r="F122" s="8" t="s">
        <v>127</v>
      </c>
      <c r="G122" s="12" t="s">
        <v>282</v>
      </c>
      <c r="H122" s="12" t="s">
        <v>282</v>
      </c>
      <c r="I122" s="8" t="b">
        <f t="shared" si="12"/>
        <v>1</v>
      </c>
      <c r="J122" s="83" t="s">
        <v>863</v>
      </c>
      <c r="K122" s="80" t="s">
        <v>864</v>
      </c>
      <c r="L122" s="8">
        <v>10</v>
      </c>
      <c r="M122" s="24">
        <v>13000</v>
      </c>
      <c r="N122" s="122">
        <f t="shared" ref="N122:N125" si="24">+M122*5%</f>
        <v>650</v>
      </c>
      <c r="O122" s="122">
        <f t="shared" si="13"/>
        <v>12350</v>
      </c>
    </row>
    <row r="123" spans="1:15" ht="20.100000000000001" customHeight="1" x14ac:dyDescent="0.2">
      <c r="A123" s="10">
        <f t="shared" si="14"/>
        <v>114</v>
      </c>
      <c r="B123" s="8" t="s">
        <v>421</v>
      </c>
      <c r="C123" s="8" t="s">
        <v>512</v>
      </c>
      <c r="D123" s="22" t="s">
        <v>128</v>
      </c>
      <c r="E123" s="23" t="s">
        <v>616</v>
      </c>
      <c r="F123" s="8" t="s">
        <v>129</v>
      </c>
      <c r="G123" s="12" t="s">
        <v>282</v>
      </c>
      <c r="H123" s="12" t="s">
        <v>282</v>
      </c>
      <c r="I123" s="8" t="b">
        <f t="shared" si="12"/>
        <v>1</v>
      </c>
      <c r="J123" s="80" t="s">
        <v>865</v>
      </c>
      <c r="K123" s="80" t="s">
        <v>866</v>
      </c>
      <c r="L123" s="8">
        <v>10</v>
      </c>
      <c r="M123" s="24">
        <v>12000</v>
      </c>
      <c r="N123" s="122">
        <f t="shared" si="24"/>
        <v>600</v>
      </c>
      <c r="O123" s="122">
        <f t="shared" si="13"/>
        <v>11400</v>
      </c>
    </row>
    <row r="124" spans="1:15" ht="20.100000000000001" customHeight="1" x14ac:dyDescent="0.2">
      <c r="A124" s="10">
        <f t="shared" si="14"/>
        <v>115</v>
      </c>
      <c r="B124" s="8" t="s">
        <v>422</v>
      </c>
      <c r="C124" s="8" t="s">
        <v>512</v>
      </c>
      <c r="D124" s="22" t="s">
        <v>130</v>
      </c>
      <c r="E124" s="23" t="s">
        <v>616</v>
      </c>
      <c r="F124" s="8" t="s">
        <v>540</v>
      </c>
      <c r="G124" s="12" t="s">
        <v>282</v>
      </c>
      <c r="H124" s="12" t="s">
        <v>282</v>
      </c>
      <c r="I124" s="8" t="b">
        <f t="shared" si="12"/>
        <v>1</v>
      </c>
      <c r="J124" s="80" t="s">
        <v>867</v>
      </c>
      <c r="K124" s="80" t="s">
        <v>868</v>
      </c>
      <c r="L124" s="8">
        <v>10</v>
      </c>
      <c r="M124" s="24">
        <v>12000</v>
      </c>
      <c r="N124" s="122">
        <f t="shared" si="24"/>
        <v>600</v>
      </c>
      <c r="O124" s="122">
        <f t="shared" si="13"/>
        <v>11400</v>
      </c>
    </row>
    <row r="125" spans="1:15" ht="20.100000000000001" customHeight="1" x14ac:dyDescent="0.2">
      <c r="A125" s="10">
        <f t="shared" si="14"/>
        <v>116</v>
      </c>
      <c r="B125" s="8" t="s">
        <v>423</v>
      </c>
      <c r="C125" s="8" t="s">
        <v>512</v>
      </c>
      <c r="D125" s="22" t="s">
        <v>131</v>
      </c>
      <c r="E125" s="23" t="s">
        <v>616</v>
      </c>
      <c r="F125" s="8" t="s">
        <v>541</v>
      </c>
      <c r="G125" s="12" t="s">
        <v>282</v>
      </c>
      <c r="H125" s="12" t="s">
        <v>282</v>
      </c>
      <c r="I125" s="8" t="b">
        <f t="shared" si="12"/>
        <v>1</v>
      </c>
      <c r="J125" s="80" t="s">
        <v>869</v>
      </c>
      <c r="K125" s="80" t="s">
        <v>870</v>
      </c>
      <c r="L125" s="8">
        <v>10</v>
      </c>
      <c r="M125" s="24">
        <v>10000</v>
      </c>
      <c r="N125" s="122">
        <f t="shared" si="24"/>
        <v>500</v>
      </c>
      <c r="O125" s="122">
        <f t="shared" si="13"/>
        <v>9500</v>
      </c>
    </row>
    <row r="126" spans="1:15" ht="20.100000000000001" customHeight="1" x14ac:dyDescent="0.2">
      <c r="A126" s="10">
        <f t="shared" si="14"/>
        <v>117</v>
      </c>
      <c r="B126" s="8" t="s">
        <v>424</v>
      </c>
      <c r="C126" s="8" t="s">
        <v>512</v>
      </c>
      <c r="D126" s="22" t="s">
        <v>132</v>
      </c>
      <c r="E126" s="23" t="s">
        <v>616</v>
      </c>
      <c r="F126" s="8" t="s">
        <v>542</v>
      </c>
      <c r="G126" s="12" t="s">
        <v>284</v>
      </c>
      <c r="H126" s="12" t="s">
        <v>284</v>
      </c>
      <c r="I126" s="8" t="b">
        <f t="shared" si="12"/>
        <v>1</v>
      </c>
      <c r="J126" s="80" t="s">
        <v>871</v>
      </c>
      <c r="K126" s="80" t="s">
        <v>872</v>
      </c>
      <c r="L126" s="8">
        <v>10</v>
      </c>
      <c r="M126" s="24">
        <v>12000</v>
      </c>
      <c r="N126" s="123">
        <f t="shared" ref="N126:N127" si="25">ROUND(M126/1.12*5%,2)</f>
        <v>535.71</v>
      </c>
      <c r="O126" s="122">
        <f t="shared" si="13"/>
        <v>11464.29</v>
      </c>
    </row>
    <row r="127" spans="1:15" ht="20.100000000000001" customHeight="1" x14ac:dyDescent="0.2">
      <c r="A127" s="10">
        <f t="shared" si="14"/>
        <v>118</v>
      </c>
      <c r="B127" s="8" t="s">
        <v>425</v>
      </c>
      <c r="C127" s="8" t="s">
        <v>512</v>
      </c>
      <c r="D127" s="22" t="s">
        <v>133</v>
      </c>
      <c r="E127" s="23" t="s">
        <v>616</v>
      </c>
      <c r="F127" s="8" t="s">
        <v>134</v>
      </c>
      <c r="G127" s="12" t="s">
        <v>284</v>
      </c>
      <c r="H127" s="12" t="s">
        <v>284</v>
      </c>
      <c r="I127" s="8" t="b">
        <f t="shared" si="12"/>
        <v>1</v>
      </c>
      <c r="J127" s="83" t="s">
        <v>873</v>
      </c>
      <c r="K127" s="80" t="s">
        <v>874</v>
      </c>
      <c r="L127" s="8">
        <v>10</v>
      </c>
      <c r="M127" s="24">
        <v>12000</v>
      </c>
      <c r="N127" s="123">
        <f t="shared" si="25"/>
        <v>535.71</v>
      </c>
      <c r="O127" s="122">
        <f t="shared" si="13"/>
        <v>11464.29</v>
      </c>
    </row>
    <row r="128" spans="1:15" ht="20.100000000000001" customHeight="1" x14ac:dyDescent="0.2">
      <c r="A128" s="10">
        <f t="shared" si="14"/>
        <v>119</v>
      </c>
      <c r="B128" s="8" t="s">
        <v>426</v>
      </c>
      <c r="C128" s="8" t="s">
        <v>512</v>
      </c>
      <c r="D128" s="22" t="s">
        <v>135</v>
      </c>
      <c r="E128" s="23" t="s">
        <v>616</v>
      </c>
      <c r="F128" s="8" t="s">
        <v>543</v>
      </c>
      <c r="G128" s="12" t="s">
        <v>282</v>
      </c>
      <c r="H128" s="12" t="s">
        <v>282</v>
      </c>
      <c r="I128" s="8" t="b">
        <f t="shared" si="12"/>
        <v>1</v>
      </c>
      <c r="J128" s="83" t="s">
        <v>875</v>
      </c>
      <c r="K128" s="80" t="s">
        <v>876</v>
      </c>
      <c r="L128" s="8">
        <v>10</v>
      </c>
      <c r="M128" s="24">
        <v>6500</v>
      </c>
      <c r="N128" s="122">
        <f t="shared" ref="N128:N135" si="26">+M128*5%</f>
        <v>325</v>
      </c>
      <c r="O128" s="122">
        <f t="shared" si="13"/>
        <v>6175</v>
      </c>
    </row>
    <row r="129" spans="1:15" ht="20.100000000000001" customHeight="1" x14ac:dyDescent="0.2">
      <c r="A129" s="10">
        <f t="shared" si="14"/>
        <v>120</v>
      </c>
      <c r="B129" s="8" t="s">
        <v>427</v>
      </c>
      <c r="C129" s="8" t="s">
        <v>512</v>
      </c>
      <c r="D129" s="22" t="s">
        <v>136</v>
      </c>
      <c r="E129" s="23" t="s">
        <v>616</v>
      </c>
      <c r="F129" s="8" t="s">
        <v>137</v>
      </c>
      <c r="G129" s="12" t="s">
        <v>282</v>
      </c>
      <c r="H129" s="12" t="s">
        <v>282</v>
      </c>
      <c r="I129" s="8" t="b">
        <f t="shared" si="12"/>
        <v>1</v>
      </c>
      <c r="J129" s="83" t="s">
        <v>877</v>
      </c>
      <c r="K129" s="80" t="s">
        <v>878</v>
      </c>
      <c r="L129" s="8">
        <v>10</v>
      </c>
      <c r="M129" s="24">
        <v>12000</v>
      </c>
      <c r="N129" s="122">
        <f t="shared" si="26"/>
        <v>600</v>
      </c>
      <c r="O129" s="122">
        <f t="shared" si="13"/>
        <v>11400</v>
      </c>
    </row>
    <row r="130" spans="1:15" ht="20.100000000000001" customHeight="1" x14ac:dyDescent="0.2">
      <c r="A130" s="10">
        <f t="shared" si="14"/>
        <v>121</v>
      </c>
      <c r="B130" s="8" t="s">
        <v>428</v>
      </c>
      <c r="C130" s="8" t="s">
        <v>512</v>
      </c>
      <c r="D130" s="22" t="s">
        <v>138</v>
      </c>
      <c r="E130" s="23" t="s">
        <v>616</v>
      </c>
      <c r="F130" s="8" t="s">
        <v>544</v>
      </c>
      <c r="G130" s="12" t="s">
        <v>282</v>
      </c>
      <c r="H130" s="12" t="s">
        <v>282</v>
      </c>
      <c r="I130" s="8" t="b">
        <f t="shared" si="12"/>
        <v>1</v>
      </c>
      <c r="J130" s="83" t="s">
        <v>879</v>
      </c>
      <c r="K130" s="80" t="s">
        <v>880</v>
      </c>
      <c r="L130" s="8">
        <v>10</v>
      </c>
      <c r="M130" s="24">
        <v>12000</v>
      </c>
      <c r="N130" s="122">
        <f t="shared" si="26"/>
        <v>600</v>
      </c>
      <c r="O130" s="122">
        <f t="shared" si="13"/>
        <v>11400</v>
      </c>
    </row>
    <row r="131" spans="1:15" ht="20.100000000000001" customHeight="1" x14ac:dyDescent="0.2">
      <c r="A131" s="10">
        <f t="shared" si="14"/>
        <v>122</v>
      </c>
      <c r="B131" s="8" t="s">
        <v>429</v>
      </c>
      <c r="C131" s="8" t="s">
        <v>512</v>
      </c>
      <c r="D131" s="22" t="s">
        <v>139</v>
      </c>
      <c r="E131" s="23" t="s">
        <v>616</v>
      </c>
      <c r="F131" s="8" t="s">
        <v>545</v>
      </c>
      <c r="G131" s="12" t="s">
        <v>282</v>
      </c>
      <c r="H131" s="12" t="s">
        <v>282</v>
      </c>
      <c r="I131" s="8" t="b">
        <f t="shared" si="12"/>
        <v>1</v>
      </c>
      <c r="J131" s="80" t="s">
        <v>881</v>
      </c>
      <c r="K131" s="80" t="s">
        <v>882</v>
      </c>
      <c r="L131" s="8">
        <v>10</v>
      </c>
      <c r="M131" s="24">
        <v>6000</v>
      </c>
      <c r="N131" s="122">
        <f t="shared" si="26"/>
        <v>300</v>
      </c>
      <c r="O131" s="122">
        <f t="shared" si="13"/>
        <v>5700</v>
      </c>
    </row>
    <row r="132" spans="1:15" ht="20.100000000000001" customHeight="1" x14ac:dyDescent="0.2">
      <c r="A132" s="10">
        <f t="shared" si="14"/>
        <v>123</v>
      </c>
      <c r="B132" s="8" t="s">
        <v>430</v>
      </c>
      <c r="C132" s="8" t="s">
        <v>512</v>
      </c>
      <c r="D132" s="22" t="s">
        <v>140</v>
      </c>
      <c r="E132" s="23" t="s">
        <v>616</v>
      </c>
      <c r="F132" s="8" t="s">
        <v>141</v>
      </c>
      <c r="G132" s="12" t="s">
        <v>282</v>
      </c>
      <c r="H132" s="12" t="s">
        <v>282</v>
      </c>
      <c r="I132" s="8" t="b">
        <f t="shared" si="12"/>
        <v>1</v>
      </c>
      <c r="J132" s="83" t="s">
        <v>883</v>
      </c>
      <c r="K132" s="80" t="s">
        <v>893</v>
      </c>
      <c r="L132" s="8">
        <v>10</v>
      </c>
      <c r="M132" s="24">
        <v>12000</v>
      </c>
      <c r="N132" s="122">
        <f t="shared" si="26"/>
        <v>600</v>
      </c>
      <c r="O132" s="122">
        <f t="shared" si="13"/>
        <v>11400</v>
      </c>
    </row>
    <row r="133" spans="1:15" ht="20.100000000000001" customHeight="1" x14ac:dyDescent="0.2">
      <c r="A133" s="10">
        <f t="shared" si="14"/>
        <v>124</v>
      </c>
      <c r="B133" s="8" t="s">
        <v>431</v>
      </c>
      <c r="C133" s="8" t="s">
        <v>512</v>
      </c>
      <c r="D133" s="22" t="s">
        <v>142</v>
      </c>
      <c r="E133" s="23" t="s">
        <v>616</v>
      </c>
      <c r="F133" s="8" t="s">
        <v>546</v>
      </c>
      <c r="G133" s="12" t="s">
        <v>282</v>
      </c>
      <c r="H133" s="12" t="s">
        <v>282</v>
      </c>
      <c r="I133" s="8" t="b">
        <f t="shared" si="12"/>
        <v>1</v>
      </c>
      <c r="J133" s="83" t="s">
        <v>884</v>
      </c>
      <c r="K133" s="80" t="s">
        <v>885</v>
      </c>
      <c r="L133" s="8">
        <v>10</v>
      </c>
      <c r="M133" s="24">
        <v>12000</v>
      </c>
      <c r="N133" s="122">
        <f t="shared" si="26"/>
        <v>600</v>
      </c>
      <c r="O133" s="122">
        <f t="shared" si="13"/>
        <v>11400</v>
      </c>
    </row>
    <row r="134" spans="1:15" ht="20.100000000000001" customHeight="1" x14ac:dyDescent="0.2">
      <c r="A134" s="10">
        <f t="shared" si="14"/>
        <v>125</v>
      </c>
      <c r="B134" s="8" t="s">
        <v>432</v>
      </c>
      <c r="C134" s="8" t="s">
        <v>512</v>
      </c>
      <c r="D134" s="22" t="s">
        <v>143</v>
      </c>
      <c r="E134" s="23" t="s">
        <v>616</v>
      </c>
      <c r="F134" s="8" t="s">
        <v>547</v>
      </c>
      <c r="G134" s="12" t="s">
        <v>282</v>
      </c>
      <c r="H134" s="12" t="s">
        <v>282</v>
      </c>
      <c r="I134" s="8" t="b">
        <f t="shared" si="12"/>
        <v>1</v>
      </c>
      <c r="J134" s="83" t="s">
        <v>886</v>
      </c>
      <c r="K134" s="83">
        <v>4144513759</v>
      </c>
      <c r="L134" s="8">
        <v>10</v>
      </c>
      <c r="M134" s="24">
        <v>12000</v>
      </c>
      <c r="N134" s="122">
        <f t="shared" si="26"/>
        <v>600</v>
      </c>
      <c r="O134" s="122">
        <f t="shared" si="13"/>
        <v>11400</v>
      </c>
    </row>
    <row r="135" spans="1:15" ht="20.100000000000001" customHeight="1" x14ac:dyDescent="0.2">
      <c r="A135" s="10">
        <f t="shared" si="14"/>
        <v>126</v>
      </c>
      <c r="B135" s="8" t="s">
        <v>433</v>
      </c>
      <c r="C135" s="8" t="s">
        <v>512</v>
      </c>
      <c r="D135" s="22" t="s">
        <v>144</v>
      </c>
      <c r="E135" s="23" t="s">
        <v>616</v>
      </c>
      <c r="F135" s="8" t="s">
        <v>145</v>
      </c>
      <c r="G135" s="12" t="s">
        <v>282</v>
      </c>
      <c r="H135" s="12" t="s">
        <v>282</v>
      </c>
      <c r="I135" s="8" t="b">
        <f t="shared" si="12"/>
        <v>1</v>
      </c>
      <c r="J135" s="80" t="s">
        <v>887</v>
      </c>
      <c r="K135" s="80" t="s">
        <v>888</v>
      </c>
      <c r="L135" s="8">
        <v>10</v>
      </c>
      <c r="M135" s="24">
        <v>10000</v>
      </c>
      <c r="N135" s="122">
        <f t="shared" si="26"/>
        <v>500</v>
      </c>
      <c r="O135" s="122">
        <f t="shared" si="13"/>
        <v>9500</v>
      </c>
    </row>
    <row r="136" spans="1:15" ht="20.100000000000001" customHeight="1" x14ac:dyDescent="0.2">
      <c r="A136" s="10">
        <f t="shared" si="14"/>
        <v>127</v>
      </c>
      <c r="B136" s="8" t="s">
        <v>434</v>
      </c>
      <c r="C136" s="8" t="s">
        <v>512</v>
      </c>
      <c r="D136" s="22" t="s">
        <v>146</v>
      </c>
      <c r="E136" s="23" t="s">
        <v>616</v>
      </c>
      <c r="F136" s="8" t="s">
        <v>548</v>
      </c>
      <c r="G136" s="12" t="s">
        <v>284</v>
      </c>
      <c r="H136" s="12" t="s">
        <v>284</v>
      </c>
      <c r="I136" s="8" t="b">
        <f t="shared" si="12"/>
        <v>1</v>
      </c>
      <c r="J136" s="83" t="s">
        <v>889</v>
      </c>
      <c r="K136" s="80" t="s">
        <v>890</v>
      </c>
      <c r="L136" s="8">
        <v>10</v>
      </c>
      <c r="M136" s="24">
        <v>12000</v>
      </c>
      <c r="N136" s="123">
        <f t="shared" ref="N136" si="27">ROUND(M136/1.12*5%,2)</f>
        <v>535.71</v>
      </c>
      <c r="O136" s="122">
        <f t="shared" si="13"/>
        <v>11464.29</v>
      </c>
    </row>
    <row r="137" spans="1:15" ht="20.100000000000001" customHeight="1" x14ac:dyDescent="0.2">
      <c r="A137" s="10">
        <f t="shared" si="14"/>
        <v>128</v>
      </c>
      <c r="B137" s="8" t="s">
        <v>435</v>
      </c>
      <c r="C137" s="8" t="s">
        <v>513</v>
      </c>
      <c r="D137" s="22" t="s">
        <v>191</v>
      </c>
      <c r="E137" s="23" t="s">
        <v>617</v>
      </c>
      <c r="F137" s="8" t="s">
        <v>549</v>
      </c>
      <c r="G137" s="12" t="s">
        <v>282</v>
      </c>
      <c r="H137" s="12" t="s">
        <v>282</v>
      </c>
      <c r="I137" s="8" t="b">
        <f t="shared" si="12"/>
        <v>1</v>
      </c>
      <c r="J137" s="58" t="s">
        <v>725</v>
      </c>
      <c r="K137" s="12">
        <v>2443790125</v>
      </c>
      <c r="L137" s="8">
        <v>10</v>
      </c>
      <c r="M137" s="24">
        <v>12000</v>
      </c>
      <c r="N137" s="122">
        <f t="shared" ref="N137:N146" si="28">+M137*5%</f>
        <v>600</v>
      </c>
      <c r="O137" s="122">
        <f t="shared" si="13"/>
        <v>11400</v>
      </c>
    </row>
    <row r="138" spans="1:15" ht="20.100000000000001" customHeight="1" x14ac:dyDescent="0.2">
      <c r="A138" s="10">
        <f t="shared" si="14"/>
        <v>129</v>
      </c>
      <c r="B138" s="8" t="s">
        <v>436</v>
      </c>
      <c r="C138" s="8" t="s">
        <v>513</v>
      </c>
      <c r="D138" s="22" t="s">
        <v>192</v>
      </c>
      <c r="E138" s="23" t="s">
        <v>617</v>
      </c>
      <c r="F138" s="8" t="s">
        <v>550</v>
      </c>
      <c r="G138" s="12" t="s">
        <v>282</v>
      </c>
      <c r="H138" s="12" t="s">
        <v>282</v>
      </c>
      <c r="I138" s="8" t="b">
        <f t="shared" si="12"/>
        <v>1</v>
      </c>
      <c r="J138" s="58" t="s">
        <v>726</v>
      </c>
      <c r="K138" s="12">
        <v>1653821152</v>
      </c>
      <c r="L138" s="8">
        <v>10</v>
      </c>
      <c r="M138" s="24">
        <v>12000</v>
      </c>
      <c r="N138" s="122">
        <f t="shared" si="28"/>
        <v>600</v>
      </c>
      <c r="O138" s="122">
        <f t="shared" si="13"/>
        <v>11400</v>
      </c>
    </row>
    <row r="139" spans="1:15" ht="20.100000000000001" customHeight="1" x14ac:dyDescent="0.2">
      <c r="A139" s="10">
        <f t="shared" si="14"/>
        <v>130</v>
      </c>
      <c r="B139" s="8" t="s">
        <v>437</v>
      </c>
      <c r="C139" s="8" t="s">
        <v>513</v>
      </c>
      <c r="D139" s="22" t="s">
        <v>195</v>
      </c>
      <c r="E139" s="23" t="s">
        <v>617</v>
      </c>
      <c r="F139" s="8" t="s">
        <v>551</v>
      </c>
      <c r="G139" s="12" t="s">
        <v>282</v>
      </c>
      <c r="H139" s="12" t="s">
        <v>282</v>
      </c>
      <c r="I139" s="8" t="b">
        <f t="shared" ref="I139:I202" si="29">EXACT(H139,G139)</f>
        <v>1</v>
      </c>
      <c r="J139" s="58" t="s">
        <v>727</v>
      </c>
      <c r="K139" s="12">
        <v>519849194</v>
      </c>
      <c r="L139" s="8">
        <v>10</v>
      </c>
      <c r="M139" s="24">
        <v>12000</v>
      </c>
      <c r="N139" s="122">
        <f t="shared" si="28"/>
        <v>600</v>
      </c>
      <c r="O139" s="122">
        <f t="shared" ref="O139:O202" si="30">+M139-N139</f>
        <v>11400</v>
      </c>
    </row>
    <row r="140" spans="1:15" ht="20.100000000000001" customHeight="1" x14ac:dyDescent="0.2">
      <c r="A140" s="10">
        <f t="shared" si="14"/>
        <v>131</v>
      </c>
      <c r="B140" s="8" t="s">
        <v>438</v>
      </c>
      <c r="C140" s="8" t="s">
        <v>513</v>
      </c>
      <c r="D140" s="22" t="s">
        <v>196</v>
      </c>
      <c r="E140" s="23" t="s">
        <v>617</v>
      </c>
      <c r="F140" s="8" t="s">
        <v>197</v>
      </c>
      <c r="G140" s="12" t="s">
        <v>282</v>
      </c>
      <c r="H140" s="12" t="s">
        <v>282</v>
      </c>
      <c r="I140" s="8" t="b">
        <f t="shared" si="29"/>
        <v>1</v>
      </c>
      <c r="J140" s="42" t="s">
        <v>728</v>
      </c>
      <c r="K140" s="12">
        <v>737101273</v>
      </c>
      <c r="L140" s="8">
        <v>10</v>
      </c>
      <c r="M140" s="24">
        <v>12000</v>
      </c>
      <c r="N140" s="122">
        <f t="shared" si="28"/>
        <v>600</v>
      </c>
      <c r="O140" s="122">
        <f t="shared" si="30"/>
        <v>11400</v>
      </c>
    </row>
    <row r="141" spans="1:15" ht="20.100000000000001" customHeight="1" x14ac:dyDescent="0.2">
      <c r="A141" s="10">
        <f t="shared" si="14"/>
        <v>132</v>
      </c>
      <c r="B141" s="8" t="s">
        <v>439</v>
      </c>
      <c r="C141" s="8" t="s">
        <v>513</v>
      </c>
      <c r="D141" s="22" t="s">
        <v>199</v>
      </c>
      <c r="E141" s="23" t="s">
        <v>617</v>
      </c>
      <c r="F141" s="8" t="s">
        <v>552</v>
      </c>
      <c r="G141" s="12" t="s">
        <v>282</v>
      </c>
      <c r="H141" s="12" t="s">
        <v>282</v>
      </c>
      <c r="I141" s="8" t="b">
        <f t="shared" si="29"/>
        <v>1</v>
      </c>
      <c r="J141" s="58" t="s">
        <v>729</v>
      </c>
      <c r="K141" s="12">
        <v>416367939</v>
      </c>
      <c r="L141" s="8">
        <v>10</v>
      </c>
      <c r="M141" s="24">
        <v>8000</v>
      </c>
      <c r="N141" s="122">
        <f t="shared" si="28"/>
        <v>400</v>
      </c>
      <c r="O141" s="122">
        <f t="shared" si="30"/>
        <v>7600</v>
      </c>
    </row>
    <row r="142" spans="1:15" ht="20.100000000000001" customHeight="1" x14ac:dyDescent="0.2">
      <c r="A142" s="10">
        <f t="shared" ref="A142:A205" si="31">A141+1</f>
        <v>133</v>
      </c>
      <c r="B142" s="8" t="s">
        <v>440</v>
      </c>
      <c r="C142" s="8" t="s">
        <v>513</v>
      </c>
      <c r="D142" s="22" t="s">
        <v>201</v>
      </c>
      <c r="E142" s="23" t="s">
        <v>617</v>
      </c>
      <c r="F142" s="8" t="s">
        <v>553</v>
      </c>
      <c r="G142" s="12" t="s">
        <v>282</v>
      </c>
      <c r="H142" s="12" t="s">
        <v>282</v>
      </c>
      <c r="I142" s="8" t="b">
        <f t="shared" si="29"/>
        <v>1</v>
      </c>
      <c r="J142" s="58" t="s">
        <v>730</v>
      </c>
      <c r="K142" s="12">
        <v>756303349</v>
      </c>
      <c r="L142" s="8">
        <v>10</v>
      </c>
      <c r="M142" s="24">
        <v>6000</v>
      </c>
      <c r="N142" s="122">
        <f t="shared" si="28"/>
        <v>300</v>
      </c>
      <c r="O142" s="122">
        <f t="shared" si="30"/>
        <v>5700</v>
      </c>
    </row>
    <row r="143" spans="1:15" ht="20.100000000000001" customHeight="1" x14ac:dyDescent="0.2">
      <c r="A143" s="10">
        <f t="shared" si="31"/>
        <v>134</v>
      </c>
      <c r="B143" s="8" t="s">
        <v>441</v>
      </c>
      <c r="C143" s="8" t="s">
        <v>513</v>
      </c>
      <c r="D143" s="22" t="s">
        <v>202</v>
      </c>
      <c r="E143" s="23" t="s">
        <v>617</v>
      </c>
      <c r="F143" s="8" t="s">
        <v>554</v>
      </c>
      <c r="G143" s="12" t="s">
        <v>282</v>
      </c>
      <c r="H143" s="12" t="s">
        <v>282</v>
      </c>
      <c r="I143" s="8" t="b">
        <f t="shared" si="29"/>
        <v>1</v>
      </c>
      <c r="J143" s="58" t="s">
        <v>731</v>
      </c>
      <c r="K143" s="12">
        <v>1712802960</v>
      </c>
      <c r="L143" s="8">
        <v>10</v>
      </c>
      <c r="M143" s="24">
        <v>4000</v>
      </c>
      <c r="N143" s="122">
        <f t="shared" si="28"/>
        <v>200</v>
      </c>
      <c r="O143" s="122">
        <f t="shared" si="30"/>
        <v>3800</v>
      </c>
    </row>
    <row r="144" spans="1:15" ht="20.100000000000001" customHeight="1" x14ac:dyDescent="0.2">
      <c r="A144" s="10">
        <f t="shared" si="31"/>
        <v>135</v>
      </c>
      <c r="B144" s="8" t="s">
        <v>442</v>
      </c>
      <c r="C144" s="8" t="s">
        <v>513</v>
      </c>
      <c r="D144" s="22" t="s">
        <v>203</v>
      </c>
      <c r="E144" s="23" t="s">
        <v>617</v>
      </c>
      <c r="F144" s="8" t="s">
        <v>555</v>
      </c>
      <c r="G144" s="12" t="s">
        <v>282</v>
      </c>
      <c r="H144" s="12" t="s">
        <v>282</v>
      </c>
      <c r="I144" s="8" t="b">
        <f t="shared" si="29"/>
        <v>1</v>
      </c>
      <c r="J144" s="58" t="s">
        <v>732</v>
      </c>
      <c r="K144" s="12">
        <v>2278377214</v>
      </c>
      <c r="L144" s="8">
        <v>10</v>
      </c>
      <c r="M144" s="24">
        <v>4000</v>
      </c>
      <c r="N144" s="122">
        <f t="shared" si="28"/>
        <v>200</v>
      </c>
      <c r="O144" s="122">
        <f t="shared" si="30"/>
        <v>3800</v>
      </c>
    </row>
    <row r="145" spans="1:15" ht="20.100000000000001" customHeight="1" x14ac:dyDescent="0.2">
      <c r="A145" s="10">
        <f t="shared" si="31"/>
        <v>136</v>
      </c>
      <c r="B145" s="8" t="s">
        <v>443</v>
      </c>
      <c r="C145" s="8" t="s">
        <v>513</v>
      </c>
      <c r="D145" s="22" t="s">
        <v>204</v>
      </c>
      <c r="E145" s="23" t="s">
        <v>617</v>
      </c>
      <c r="F145" s="8" t="s">
        <v>556</v>
      </c>
      <c r="G145" s="12" t="s">
        <v>282</v>
      </c>
      <c r="H145" s="12" t="s">
        <v>282</v>
      </c>
      <c r="I145" s="8" t="b">
        <f t="shared" si="29"/>
        <v>1</v>
      </c>
      <c r="J145" s="58" t="s">
        <v>733</v>
      </c>
      <c r="K145" s="12">
        <v>2676117375</v>
      </c>
      <c r="L145" s="8">
        <v>10</v>
      </c>
      <c r="M145" s="24">
        <v>4000</v>
      </c>
      <c r="N145" s="122">
        <f t="shared" si="28"/>
        <v>200</v>
      </c>
      <c r="O145" s="122">
        <f t="shared" si="30"/>
        <v>3800</v>
      </c>
    </row>
    <row r="146" spans="1:15" ht="20.100000000000001" customHeight="1" x14ac:dyDescent="0.2">
      <c r="A146" s="10">
        <f t="shared" si="31"/>
        <v>137</v>
      </c>
      <c r="B146" s="8" t="s">
        <v>444</v>
      </c>
      <c r="C146" s="8" t="s">
        <v>513</v>
      </c>
      <c r="D146" s="22" t="s">
        <v>39</v>
      </c>
      <c r="E146" s="23" t="s">
        <v>617</v>
      </c>
      <c r="F146" s="8" t="s">
        <v>40</v>
      </c>
      <c r="G146" s="12" t="s">
        <v>282</v>
      </c>
      <c r="H146" s="12" t="s">
        <v>282</v>
      </c>
      <c r="I146" s="8" t="b">
        <f t="shared" si="29"/>
        <v>1</v>
      </c>
      <c r="J146" s="58" t="s">
        <v>734</v>
      </c>
      <c r="K146" s="12">
        <v>2173977849</v>
      </c>
      <c r="L146" s="8">
        <v>10</v>
      </c>
      <c r="M146" s="24">
        <v>6000</v>
      </c>
      <c r="N146" s="122">
        <f t="shared" si="28"/>
        <v>300</v>
      </c>
      <c r="O146" s="122">
        <f t="shared" si="30"/>
        <v>5700</v>
      </c>
    </row>
    <row r="147" spans="1:15" ht="20.100000000000001" customHeight="1" x14ac:dyDescent="0.2">
      <c r="A147" s="10">
        <f t="shared" si="31"/>
        <v>138</v>
      </c>
      <c r="B147" s="8" t="s">
        <v>445</v>
      </c>
      <c r="C147" s="8" t="s">
        <v>513</v>
      </c>
      <c r="D147" s="22" t="s">
        <v>205</v>
      </c>
      <c r="E147" s="23" t="s">
        <v>617</v>
      </c>
      <c r="F147" s="8" t="s">
        <v>557</v>
      </c>
      <c r="G147" s="12" t="s">
        <v>284</v>
      </c>
      <c r="H147" s="12" t="s">
        <v>284</v>
      </c>
      <c r="I147" s="8" t="b">
        <f t="shared" si="29"/>
        <v>1</v>
      </c>
      <c r="J147" s="58" t="s">
        <v>735</v>
      </c>
      <c r="K147" s="12">
        <v>3705161753</v>
      </c>
      <c r="L147" s="8">
        <v>10</v>
      </c>
      <c r="M147" s="24">
        <v>12000</v>
      </c>
      <c r="N147" s="123">
        <f t="shared" ref="N147" si="32">ROUND(M147/1.12*5%,2)</f>
        <v>535.71</v>
      </c>
      <c r="O147" s="122">
        <f t="shared" si="30"/>
        <v>11464.29</v>
      </c>
    </row>
    <row r="148" spans="1:15" ht="20.100000000000001" customHeight="1" x14ac:dyDescent="0.2">
      <c r="A148" s="10">
        <f t="shared" si="31"/>
        <v>139</v>
      </c>
      <c r="B148" s="8" t="s">
        <v>446</v>
      </c>
      <c r="C148" s="8" t="s">
        <v>513</v>
      </c>
      <c r="D148" s="22" t="s">
        <v>206</v>
      </c>
      <c r="E148" s="23" t="s">
        <v>617</v>
      </c>
      <c r="F148" s="8" t="s">
        <v>558</v>
      </c>
      <c r="G148" s="12" t="s">
        <v>282</v>
      </c>
      <c r="H148" s="12" t="s">
        <v>282</v>
      </c>
      <c r="I148" s="8" t="b">
        <f t="shared" si="29"/>
        <v>1</v>
      </c>
      <c r="J148" s="58" t="s">
        <v>736</v>
      </c>
      <c r="K148" s="12">
        <v>758005941</v>
      </c>
      <c r="L148" s="8">
        <v>10</v>
      </c>
      <c r="M148" s="24">
        <v>8000</v>
      </c>
      <c r="N148" s="122">
        <f t="shared" ref="N148:N170" si="33">+M148*5%</f>
        <v>400</v>
      </c>
      <c r="O148" s="122">
        <f t="shared" si="30"/>
        <v>7600</v>
      </c>
    </row>
    <row r="149" spans="1:15" ht="20.100000000000001" customHeight="1" x14ac:dyDescent="0.2">
      <c r="A149" s="10">
        <f t="shared" si="31"/>
        <v>140</v>
      </c>
      <c r="B149" s="8" t="s">
        <v>447</v>
      </c>
      <c r="C149" s="8" t="s">
        <v>513</v>
      </c>
      <c r="D149" s="22" t="s">
        <v>207</v>
      </c>
      <c r="E149" s="23" t="s">
        <v>617</v>
      </c>
      <c r="F149" s="8" t="s">
        <v>559</v>
      </c>
      <c r="G149" s="12" t="s">
        <v>282</v>
      </c>
      <c r="H149" s="12" t="s">
        <v>282</v>
      </c>
      <c r="I149" s="8" t="b">
        <f t="shared" si="29"/>
        <v>1</v>
      </c>
      <c r="J149" s="58" t="s">
        <v>737</v>
      </c>
      <c r="K149" s="12">
        <v>3009891926</v>
      </c>
      <c r="L149" s="8">
        <v>10</v>
      </c>
      <c r="M149" s="24">
        <v>4000</v>
      </c>
      <c r="N149" s="122">
        <f t="shared" si="33"/>
        <v>200</v>
      </c>
      <c r="O149" s="122">
        <f t="shared" si="30"/>
        <v>3800</v>
      </c>
    </row>
    <row r="150" spans="1:15" ht="20.100000000000001" customHeight="1" x14ac:dyDescent="0.2">
      <c r="A150" s="10">
        <f t="shared" si="31"/>
        <v>141</v>
      </c>
      <c r="B150" s="8" t="s">
        <v>448</v>
      </c>
      <c r="C150" s="8" t="s">
        <v>513</v>
      </c>
      <c r="D150" s="22" t="s">
        <v>208</v>
      </c>
      <c r="E150" s="23" t="s">
        <v>617</v>
      </c>
      <c r="F150" s="8" t="s">
        <v>560</v>
      </c>
      <c r="G150" s="12" t="s">
        <v>282</v>
      </c>
      <c r="H150" s="12" t="s">
        <v>282</v>
      </c>
      <c r="I150" s="8" t="b">
        <f t="shared" si="29"/>
        <v>1</v>
      </c>
      <c r="J150" s="58" t="s">
        <v>738</v>
      </c>
      <c r="K150" s="12">
        <v>1224229480</v>
      </c>
      <c r="L150" s="8">
        <v>10</v>
      </c>
      <c r="M150" s="24">
        <v>4000</v>
      </c>
      <c r="N150" s="122">
        <f t="shared" si="33"/>
        <v>200</v>
      </c>
      <c r="O150" s="122">
        <f t="shared" si="30"/>
        <v>3800</v>
      </c>
    </row>
    <row r="151" spans="1:15" ht="20.100000000000001" customHeight="1" x14ac:dyDescent="0.2">
      <c r="A151" s="10">
        <f t="shared" si="31"/>
        <v>142</v>
      </c>
      <c r="B151" s="8" t="s">
        <v>449</v>
      </c>
      <c r="C151" s="8" t="s">
        <v>513</v>
      </c>
      <c r="D151" s="22" t="s">
        <v>209</v>
      </c>
      <c r="E151" s="23" t="s">
        <v>617</v>
      </c>
      <c r="F151" s="8" t="s">
        <v>561</v>
      </c>
      <c r="G151" s="12" t="s">
        <v>282</v>
      </c>
      <c r="H151" s="12" t="s">
        <v>282</v>
      </c>
      <c r="I151" s="8" t="b">
        <f t="shared" si="29"/>
        <v>1</v>
      </c>
      <c r="J151" s="58" t="s">
        <v>739</v>
      </c>
      <c r="K151" s="12">
        <v>2885962117</v>
      </c>
      <c r="L151" s="8">
        <v>10</v>
      </c>
      <c r="M151" s="24">
        <v>4000</v>
      </c>
      <c r="N151" s="122">
        <f t="shared" si="33"/>
        <v>200</v>
      </c>
      <c r="O151" s="122">
        <f t="shared" si="30"/>
        <v>3800</v>
      </c>
    </row>
    <row r="152" spans="1:15" ht="20.100000000000001" customHeight="1" x14ac:dyDescent="0.2">
      <c r="A152" s="10">
        <f t="shared" si="31"/>
        <v>143</v>
      </c>
      <c r="B152" s="8" t="s">
        <v>450</v>
      </c>
      <c r="C152" s="8" t="s">
        <v>513</v>
      </c>
      <c r="D152" s="22" t="s">
        <v>210</v>
      </c>
      <c r="E152" s="23" t="s">
        <v>617</v>
      </c>
      <c r="F152" s="8" t="s">
        <v>562</v>
      </c>
      <c r="G152" s="12" t="s">
        <v>282</v>
      </c>
      <c r="H152" s="12" t="s">
        <v>282</v>
      </c>
      <c r="I152" s="8" t="b">
        <f t="shared" si="29"/>
        <v>1</v>
      </c>
      <c r="J152" s="58" t="s">
        <v>740</v>
      </c>
      <c r="K152" s="12">
        <v>1595230013</v>
      </c>
      <c r="L152" s="8">
        <v>10</v>
      </c>
      <c r="M152" s="24">
        <v>4000</v>
      </c>
      <c r="N152" s="122">
        <f t="shared" si="33"/>
        <v>200</v>
      </c>
      <c r="O152" s="122">
        <f t="shared" si="30"/>
        <v>3800</v>
      </c>
    </row>
    <row r="153" spans="1:15" ht="20.100000000000001" customHeight="1" x14ac:dyDescent="0.2">
      <c r="A153" s="10">
        <f t="shared" si="31"/>
        <v>144</v>
      </c>
      <c r="B153" s="8" t="s">
        <v>451</v>
      </c>
      <c r="C153" s="8" t="s">
        <v>513</v>
      </c>
      <c r="D153" s="22" t="s">
        <v>211</v>
      </c>
      <c r="E153" s="23" t="s">
        <v>617</v>
      </c>
      <c r="F153" s="8" t="s">
        <v>563</v>
      </c>
      <c r="G153" s="12" t="s">
        <v>282</v>
      </c>
      <c r="H153" s="12" t="s">
        <v>282</v>
      </c>
      <c r="I153" s="8" t="b">
        <f t="shared" si="29"/>
        <v>1</v>
      </c>
      <c r="J153" s="42" t="s">
        <v>741</v>
      </c>
      <c r="K153" s="43">
        <v>1177502887</v>
      </c>
      <c r="L153" s="8">
        <v>10</v>
      </c>
      <c r="M153" s="24">
        <v>4000</v>
      </c>
      <c r="N153" s="122">
        <f t="shared" si="33"/>
        <v>200</v>
      </c>
      <c r="O153" s="122">
        <f t="shared" si="30"/>
        <v>3800</v>
      </c>
    </row>
    <row r="154" spans="1:15" ht="20.100000000000001" customHeight="1" x14ac:dyDescent="0.2">
      <c r="A154" s="10">
        <f t="shared" si="31"/>
        <v>145</v>
      </c>
      <c r="B154" s="8" t="s">
        <v>452</v>
      </c>
      <c r="C154" s="8" t="s">
        <v>513</v>
      </c>
      <c r="D154" s="22" t="s">
        <v>212</v>
      </c>
      <c r="E154" s="23" t="s">
        <v>617</v>
      </c>
      <c r="F154" s="8" t="s">
        <v>564</v>
      </c>
      <c r="G154" s="12" t="s">
        <v>282</v>
      </c>
      <c r="H154" s="12" t="s">
        <v>282</v>
      </c>
      <c r="I154" s="8" t="b">
        <f t="shared" si="29"/>
        <v>1</v>
      </c>
      <c r="J154" s="42" t="s">
        <v>742</v>
      </c>
      <c r="K154" s="43">
        <v>1856390653</v>
      </c>
      <c r="L154" s="8">
        <v>10</v>
      </c>
      <c r="M154" s="24">
        <v>4000</v>
      </c>
      <c r="N154" s="122">
        <f t="shared" si="33"/>
        <v>200</v>
      </c>
      <c r="O154" s="122">
        <f t="shared" si="30"/>
        <v>3800</v>
      </c>
    </row>
    <row r="155" spans="1:15" ht="20.100000000000001" customHeight="1" x14ac:dyDescent="0.2">
      <c r="A155" s="10">
        <f t="shared" si="31"/>
        <v>146</v>
      </c>
      <c r="B155" s="8" t="s">
        <v>453</v>
      </c>
      <c r="C155" s="8" t="s">
        <v>513</v>
      </c>
      <c r="D155" s="22" t="s">
        <v>213</v>
      </c>
      <c r="E155" s="23" t="s">
        <v>617</v>
      </c>
      <c r="F155" s="8" t="s">
        <v>565</v>
      </c>
      <c r="G155" s="12" t="s">
        <v>282</v>
      </c>
      <c r="H155" s="12" t="s">
        <v>282</v>
      </c>
      <c r="I155" s="8" t="b">
        <f t="shared" si="29"/>
        <v>1</v>
      </c>
      <c r="J155" s="42" t="s">
        <v>743</v>
      </c>
      <c r="K155" s="43">
        <v>404244685</v>
      </c>
      <c r="L155" s="8">
        <v>10</v>
      </c>
      <c r="M155" s="24">
        <v>4000</v>
      </c>
      <c r="N155" s="122">
        <f t="shared" si="33"/>
        <v>200</v>
      </c>
      <c r="O155" s="122">
        <f t="shared" si="30"/>
        <v>3800</v>
      </c>
    </row>
    <row r="156" spans="1:15" ht="20.100000000000001" customHeight="1" x14ac:dyDescent="0.2">
      <c r="A156" s="10">
        <f t="shared" si="31"/>
        <v>147</v>
      </c>
      <c r="B156" s="8" t="s">
        <v>454</v>
      </c>
      <c r="C156" s="8" t="s">
        <v>513</v>
      </c>
      <c r="D156" s="22" t="s">
        <v>214</v>
      </c>
      <c r="E156" s="23" t="s">
        <v>617</v>
      </c>
      <c r="F156" s="8" t="s">
        <v>566</v>
      </c>
      <c r="G156" s="12" t="s">
        <v>282</v>
      </c>
      <c r="H156" s="12" t="s">
        <v>282</v>
      </c>
      <c r="I156" s="8" t="b">
        <f t="shared" si="29"/>
        <v>1</v>
      </c>
      <c r="J156" s="42" t="s">
        <v>744</v>
      </c>
      <c r="K156" s="43">
        <v>355355808</v>
      </c>
      <c r="L156" s="8">
        <v>10</v>
      </c>
      <c r="M156" s="24">
        <v>4000</v>
      </c>
      <c r="N156" s="122">
        <f t="shared" si="33"/>
        <v>200</v>
      </c>
      <c r="O156" s="122">
        <f t="shared" si="30"/>
        <v>3800</v>
      </c>
    </row>
    <row r="157" spans="1:15" ht="20.100000000000001" customHeight="1" x14ac:dyDescent="0.2">
      <c r="A157" s="10">
        <f t="shared" si="31"/>
        <v>148</v>
      </c>
      <c r="B157" s="8" t="s">
        <v>455</v>
      </c>
      <c r="C157" s="8" t="s">
        <v>513</v>
      </c>
      <c r="D157" s="22" t="s">
        <v>215</v>
      </c>
      <c r="E157" s="23" t="s">
        <v>617</v>
      </c>
      <c r="F157" s="8" t="s">
        <v>567</v>
      </c>
      <c r="G157" s="12" t="s">
        <v>282</v>
      </c>
      <c r="H157" s="12" t="s">
        <v>282</v>
      </c>
      <c r="I157" s="8" t="b">
        <f t="shared" si="29"/>
        <v>1</v>
      </c>
      <c r="J157" s="42" t="s">
        <v>745</v>
      </c>
      <c r="K157" s="43">
        <v>2401782415</v>
      </c>
      <c r="L157" s="8">
        <v>10</v>
      </c>
      <c r="M157" s="24">
        <v>4000</v>
      </c>
      <c r="N157" s="122">
        <f t="shared" si="33"/>
        <v>200</v>
      </c>
      <c r="O157" s="122">
        <f t="shared" si="30"/>
        <v>3800</v>
      </c>
    </row>
    <row r="158" spans="1:15" ht="20.100000000000001" customHeight="1" x14ac:dyDescent="0.2">
      <c r="A158" s="10">
        <f t="shared" si="31"/>
        <v>149</v>
      </c>
      <c r="B158" s="8" t="s">
        <v>456</v>
      </c>
      <c r="C158" s="8" t="s">
        <v>513</v>
      </c>
      <c r="D158" s="22" t="s">
        <v>216</v>
      </c>
      <c r="E158" s="23" t="s">
        <v>617</v>
      </c>
      <c r="F158" s="8" t="s">
        <v>568</v>
      </c>
      <c r="G158" s="12" t="s">
        <v>282</v>
      </c>
      <c r="H158" s="12" t="s">
        <v>282</v>
      </c>
      <c r="I158" s="8" t="b">
        <f t="shared" si="29"/>
        <v>1</v>
      </c>
      <c r="J158" s="58" t="s">
        <v>746</v>
      </c>
      <c r="K158" s="12">
        <v>1214073798</v>
      </c>
      <c r="L158" s="8">
        <v>10</v>
      </c>
      <c r="M158" s="24">
        <v>4000</v>
      </c>
      <c r="N158" s="122">
        <f t="shared" si="33"/>
        <v>200</v>
      </c>
      <c r="O158" s="122">
        <f t="shared" si="30"/>
        <v>3800</v>
      </c>
    </row>
    <row r="159" spans="1:15" ht="20.100000000000001" customHeight="1" x14ac:dyDescent="0.2">
      <c r="A159" s="10">
        <f t="shared" si="31"/>
        <v>150</v>
      </c>
      <c r="B159" s="8" t="s">
        <v>457</v>
      </c>
      <c r="C159" s="8" t="s">
        <v>513</v>
      </c>
      <c r="D159" s="22" t="s">
        <v>217</v>
      </c>
      <c r="E159" s="23" t="s">
        <v>617</v>
      </c>
      <c r="F159" s="8" t="s">
        <v>569</v>
      </c>
      <c r="G159" s="12" t="s">
        <v>282</v>
      </c>
      <c r="H159" s="12" t="s">
        <v>282</v>
      </c>
      <c r="I159" s="8" t="b">
        <f t="shared" si="29"/>
        <v>1</v>
      </c>
      <c r="J159" s="58" t="s">
        <v>747</v>
      </c>
      <c r="K159" s="12">
        <v>4001710389</v>
      </c>
      <c r="L159" s="8">
        <v>10</v>
      </c>
      <c r="M159" s="24">
        <v>4000</v>
      </c>
      <c r="N159" s="122">
        <f t="shared" si="33"/>
        <v>200</v>
      </c>
      <c r="O159" s="122">
        <f t="shared" si="30"/>
        <v>3800</v>
      </c>
    </row>
    <row r="160" spans="1:15" ht="20.100000000000001" customHeight="1" x14ac:dyDescent="0.2">
      <c r="A160" s="10">
        <f t="shared" si="31"/>
        <v>151</v>
      </c>
      <c r="B160" s="8" t="s">
        <v>458</v>
      </c>
      <c r="C160" s="8" t="s">
        <v>513</v>
      </c>
      <c r="D160" s="22" t="s">
        <v>218</v>
      </c>
      <c r="E160" s="23" t="s">
        <v>617</v>
      </c>
      <c r="F160" s="8" t="s">
        <v>570</v>
      </c>
      <c r="G160" s="12" t="s">
        <v>282</v>
      </c>
      <c r="H160" s="12" t="s">
        <v>282</v>
      </c>
      <c r="I160" s="8" t="b">
        <f t="shared" si="29"/>
        <v>1</v>
      </c>
      <c r="J160" s="58" t="s">
        <v>748</v>
      </c>
      <c r="K160" s="12">
        <v>1085688154</v>
      </c>
      <c r="L160" s="8">
        <v>10</v>
      </c>
      <c r="M160" s="24">
        <v>4000</v>
      </c>
      <c r="N160" s="122">
        <f t="shared" si="33"/>
        <v>200</v>
      </c>
      <c r="O160" s="122">
        <f t="shared" si="30"/>
        <v>3800</v>
      </c>
    </row>
    <row r="161" spans="1:15" ht="20.100000000000001" customHeight="1" x14ac:dyDescent="0.2">
      <c r="A161" s="10">
        <f t="shared" si="31"/>
        <v>152</v>
      </c>
      <c r="B161" s="8" t="s">
        <v>459</v>
      </c>
      <c r="C161" s="8" t="s">
        <v>513</v>
      </c>
      <c r="D161" s="22" t="s">
        <v>219</v>
      </c>
      <c r="E161" s="23" t="s">
        <v>617</v>
      </c>
      <c r="F161" s="8" t="s">
        <v>220</v>
      </c>
      <c r="G161" s="12" t="s">
        <v>282</v>
      </c>
      <c r="H161" s="12" t="s">
        <v>282</v>
      </c>
      <c r="I161" s="8" t="b">
        <f t="shared" si="29"/>
        <v>1</v>
      </c>
      <c r="J161" s="42" t="s">
        <v>749</v>
      </c>
      <c r="K161" s="43">
        <v>1077759449</v>
      </c>
      <c r="L161" s="8">
        <v>10</v>
      </c>
      <c r="M161" s="24">
        <v>4000</v>
      </c>
      <c r="N161" s="122">
        <f t="shared" si="33"/>
        <v>200</v>
      </c>
      <c r="O161" s="122">
        <f t="shared" si="30"/>
        <v>3800</v>
      </c>
    </row>
    <row r="162" spans="1:15" ht="20.100000000000001" customHeight="1" x14ac:dyDescent="0.2">
      <c r="A162" s="10">
        <f t="shared" si="31"/>
        <v>153</v>
      </c>
      <c r="B162" s="8" t="s">
        <v>460</v>
      </c>
      <c r="C162" s="8" t="s">
        <v>513</v>
      </c>
      <c r="D162" s="22" t="s">
        <v>221</v>
      </c>
      <c r="E162" s="23" t="s">
        <v>617</v>
      </c>
      <c r="F162" s="8" t="s">
        <v>222</v>
      </c>
      <c r="G162" s="12" t="s">
        <v>282</v>
      </c>
      <c r="H162" s="12" t="s">
        <v>282</v>
      </c>
      <c r="I162" s="8" t="b">
        <f t="shared" si="29"/>
        <v>1</v>
      </c>
      <c r="J162" s="58" t="s">
        <v>750</v>
      </c>
      <c r="K162" s="12">
        <v>2424064127</v>
      </c>
      <c r="L162" s="8">
        <v>10</v>
      </c>
      <c r="M162" s="24">
        <v>11200</v>
      </c>
      <c r="N162" s="122">
        <f t="shared" si="33"/>
        <v>560</v>
      </c>
      <c r="O162" s="122">
        <f t="shared" si="30"/>
        <v>10640</v>
      </c>
    </row>
    <row r="163" spans="1:15" ht="20.100000000000001" customHeight="1" x14ac:dyDescent="0.2">
      <c r="A163" s="10">
        <f t="shared" si="31"/>
        <v>154</v>
      </c>
      <c r="B163" s="8" t="s">
        <v>461</v>
      </c>
      <c r="C163" s="8" t="s">
        <v>513</v>
      </c>
      <c r="D163" s="22" t="s">
        <v>224</v>
      </c>
      <c r="E163" s="23" t="s">
        <v>617</v>
      </c>
      <c r="F163" s="8" t="s">
        <v>571</v>
      </c>
      <c r="G163" s="12" t="s">
        <v>282</v>
      </c>
      <c r="H163" s="12" t="s">
        <v>282</v>
      </c>
      <c r="I163" s="8" t="b">
        <f t="shared" si="29"/>
        <v>1</v>
      </c>
      <c r="J163" s="58" t="s">
        <v>751</v>
      </c>
      <c r="K163" s="12">
        <v>161238624</v>
      </c>
      <c r="L163" s="8">
        <v>10</v>
      </c>
      <c r="M163" s="24">
        <v>12000</v>
      </c>
      <c r="N163" s="122">
        <f t="shared" si="33"/>
        <v>600</v>
      </c>
      <c r="O163" s="122">
        <f t="shared" si="30"/>
        <v>11400</v>
      </c>
    </row>
    <row r="164" spans="1:15" ht="20.100000000000001" customHeight="1" x14ac:dyDescent="0.2">
      <c r="A164" s="10">
        <f t="shared" si="31"/>
        <v>155</v>
      </c>
      <c r="B164" s="8" t="s">
        <v>462</v>
      </c>
      <c r="C164" s="8" t="s">
        <v>513</v>
      </c>
      <c r="D164" s="22" t="s">
        <v>225</v>
      </c>
      <c r="E164" s="23" t="s">
        <v>617</v>
      </c>
      <c r="F164" s="8" t="s">
        <v>572</v>
      </c>
      <c r="G164" s="12" t="s">
        <v>282</v>
      </c>
      <c r="H164" s="12" t="s">
        <v>282</v>
      </c>
      <c r="I164" s="8" t="b">
        <f t="shared" si="29"/>
        <v>1</v>
      </c>
      <c r="J164" s="58" t="s">
        <v>752</v>
      </c>
      <c r="K164" s="12">
        <v>390810980</v>
      </c>
      <c r="L164" s="8">
        <v>10</v>
      </c>
      <c r="M164" s="24">
        <v>7000</v>
      </c>
      <c r="N164" s="122">
        <f t="shared" si="33"/>
        <v>350</v>
      </c>
      <c r="O164" s="122">
        <f t="shared" si="30"/>
        <v>6650</v>
      </c>
    </row>
    <row r="165" spans="1:15" ht="20.100000000000001" customHeight="1" x14ac:dyDescent="0.2">
      <c r="A165" s="10">
        <f t="shared" si="31"/>
        <v>156</v>
      </c>
      <c r="B165" s="8" t="s">
        <v>463</v>
      </c>
      <c r="C165" s="8" t="s">
        <v>513</v>
      </c>
      <c r="D165" s="22" t="s">
        <v>226</v>
      </c>
      <c r="E165" s="23" t="s">
        <v>617</v>
      </c>
      <c r="F165" s="8" t="s">
        <v>573</v>
      </c>
      <c r="G165" s="12" t="s">
        <v>282</v>
      </c>
      <c r="H165" s="12" t="s">
        <v>282</v>
      </c>
      <c r="I165" s="8" t="b">
        <f t="shared" si="29"/>
        <v>1</v>
      </c>
      <c r="J165" s="58" t="s">
        <v>753</v>
      </c>
      <c r="K165" s="12">
        <v>2470265465</v>
      </c>
      <c r="L165" s="8">
        <v>10</v>
      </c>
      <c r="M165" s="24">
        <v>4000</v>
      </c>
      <c r="N165" s="122">
        <f t="shared" si="33"/>
        <v>200</v>
      </c>
      <c r="O165" s="122">
        <f t="shared" si="30"/>
        <v>3800</v>
      </c>
    </row>
    <row r="166" spans="1:15" ht="20.100000000000001" customHeight="1" x14ac:dyDescent="0.2">
      <c r="A166" s="10">
        <f t="shared" si="31"/>
        <v>157</v>
      </c>
      <c r="B166" s="8" t="s">
        <v>464</v>
      </c>
      <c r="C166" s="8" t="s">
        <v>513</v>
      </c>
      <c r="D166" s="22" t="s">
        <v>227</v>
      </c>
      <c r="E166" s="23" t="s">
        <v>617</v>
      </c>
      <c r="F166" s="8" t="s">
        <v>574</v>
      </c>
      <c r="G166" s="12" t="s">
        <v>282</v>
      </c>
      <c r="H166" s="12" t="s">
        <v>282</v>
      </c>
      <c r="I166" s="8" t="b">
        <f t="shared" si="29"/>
        <v>1</v>
      </c>
      <c r="J166" s="58" t="s">
        <v>754</v>
      </c>
      <c r="K166" s="12">
        <v>1142898716</v>
      </c>
      <c r="L166" s="8">
        <v>10</v>
      </c>
      <c r="M166" s="24">
        <v>6000</v>
      </c>
      <c r="N166" s="122">
        <f t="shared" si="33"/>
        <v>300</v>
      </c>
      <c r="O166" s="122">
        <f t="shared" si="30"/>
        <v>5700</v>
      </c>
    </row>
    <row r="167" spans="1:15" ht="20.100000000000001" customHeight="1" x14ac:dyDescent="0.2">
      <c r="A167" s="10">
        <f t="shared" si="31"/>
        <v>158</v>
      </c>
      <c r="B167" s="8" t="s">
        <v>465</v>
      </c>
      <c r="C167" s="8" t="s">
        <v>513</v>
      </c>
      <c r="D167" s="22" t="s">
        <v>228</v>
      </c>
      <c r="E167" s="23" t="s">
        <v>617</v>
      </c>
      <c r="F167" s="8" t="s">
        <v>575</v>
      </c>
      <c r="G167" s="12" t="s">
        <v>282</v>
      </c>
      <c r="H167" s="12" t="s">
        <v>282</v>
      </c>
      <c r="I167" s="8" t="b">
        <f t="shared" si="29"/>
        <v>1</v>
      </c>
      <c r="J167" s="58" t="s">
        <v>755</v>
      </c>
      <c r="K167" s="12">
        <v>3936701872</v>
      </c>
      <c r="L167" s="8">
        <v>10</v>
      </c>
      <c r="M167" s="24">
        <v>12000</v>
      </c>
      <c r="N167" s="122">
        <f t="shared" si="33"/>
        <v>600</v>
      </c>
      <c r="O167" s="122">
        <f t="shared" si="30"/>
        <v>11400</v>
      </c>
    </row>
    <row r="168" spans="1:15" ht="20.100000000000001" customHeight="1" x14ac:dyDescent="0.2">
      <c r="A168" s="10">
        <f t="shared" si="31"/>
        <v>159</v>
      </c>
      <c r="B168" s="8" t="s">
        <v>466</v>
      </c>
      <c r="C168" s="8" t="s">
        <v>513</v>
      </c>
      <c r="D168" s="22" t="s">
        <v>229</v>
      </c>
      <c r="E168" s="23" t="s">
        <v>617</v>
      </c>
      <c r="F168" s="8" t="s">
        <v>576</v>
      </c>
      <c r="G168" s="12" t="s">
        <v>282</v>
      </c>
      <c r="H168" s="12" t="s">
        <v>282</v>
      </c>
      <c r="I168" s="8" t="b">
        <f t="shared" si="29"/>
        <v>1</v>
      </c>
      <c r="J168" s="58" t="s">
        <v>756</v>
      </c>
      <c r="K168" s="12">
        <v>3890037629</v>
      </c>
      <c r="L168" s="8">
        <v>10</v>
      </c>
      <c r="M168" s="24">
        <v>12000</v>
      </c>
      <c r="N168" s="122">
        <f t="shared" si="33"/>
        <v>600</v>
      </c>
      <c r="O168" s="122">
        <f t="shared" si="30"/>
        <v>11400</v>
      </c>
    </row>
    <row r="169" spans="1:15" ht="20.100000000000001" customHeight="1" x14ac:dyDescent="0.2">
      <c r="A169" s="10">
        <f t="shared" si="31"/>
        <v>160</v>
      </c>
      <c r="B169" s="8" t="s">
        <v>467</v>
      </c>
      <c r="C169" s="8" t="s">
        <v>513</v>
      </c>
      <c r="D169" s="22" t="s">
        <v>230</v>
      </c>
      <c r="E169" s="23" t="s">
        <v>617</v>
      </c>
      <c r="F169" s="8" t="s">
        <v>577</v>
      </c>
      <c r="G169" s="12" t="s">
        <v>282</v>
      </c>
      <c r="H169" s="12" t="s">
        <v>282</v>
      </c>
      <c r="I169" s="8" t="b">
        <f t="shared" si="29"/>
        <v>1</v>
      </c>
      <c r="J169" s="58" t="s">
        <v>757</v>
      </c>
      <c r="K169" s="12">
        <v>2187019812</v>
      </c>
      <c r="L169" s="8">
        <v>10</v>
      </c>
      <c r="M169" s="24">
        <v>12000</v>
      </c>
      <c r="N169" s="122">
        <f t="shared" si="33"/>
        <v>600</v>
      </c>
      <c r="O169" s="122">
        <f t="shared" si="30"/>
        <v>11400</v>
      </c>
    </row>
    <row r="170" spans="1:15" ht="20.100000000000001" customHeight="1" x14ac:dyDescent="0.2">
      <c r="A170" s="10">
        <f t="shared" si="31"/>
        <v>161</v>
      </c>
      <c r="B170" s="8" t="s">
        <v>468</v>
      </c>
      <c r="C170" s="8" t="s">
        <v>513</v>
      </c>
      <c r="D170" s="22" t="s">
        <v>231</v>
      </c>
      <c r="E170" s="23" t="s">
        <v>617</v>
      </c>
      <c r="F170" s="8" t="s">
        <v>232</v>
      </c>
      <c r="G170" s="12" t="s">
        <v>282</v>
      </c>
      <c r="H170" s="12" t="s">
        <v>282</v>
      </c>
      <c r="I170" s="8" t="b">
        <f t="shared" si="29"/>
        <v>1</v>
      </c>
      <c r="J170" s="58" t="s">
        <v>758</v>
      </c>
      <c r="K170" s="12">
        <v>3868934760</v>
      </c>
      <c r="L170" s="8">
        <v>10</v>
      </c>
      <c r="M170" s="24">
        <v>7000</v>
      </c>
      <c r="N170" s="122">
        <f t="shared" si="33"/>
        <v>350</v>
      </c>
      <c r="O170" s="122">
        <f t="shared" si="30"/>
        <v>6650</v>
      </c>
    </row>
    <row r="171" spans="1:15" ht="20.100000000000001" customHeight="1" x14ac:dyDescent="0.2">
      <c r="A171" s="10">
        <f t="shared" si="31"/>
        <v>162</v>
      </c>
      <c r="B171" s="8" t="s">
        <v>469</v>
      </c>
      <c r="C171" s="8" t="s">
        <v>513</v>
      </c>
      <c r="D171" s="22" t="s">
        <v>233</v>
      </c>
      <c r="E171" s="23" t="s">
        <v>617</v>
      </c>
      <c r="F171" s="8" t="s">
        <v>578</v>
      </c>
      <c r="G171" s="11" t="s">
        <v>290</v>
      </c>
      <c r="H171" s="11" t="s">
        <v>290</v>
      </c>
      <c r="I171" s="8" t="b">
        <f t="shared" si="29"/>
        <v>1</v>
      </c>
      <c r="J171" s="58" t="s">
        <v>759</v>
      </c>
      <c r="K171" s="12">
        <v>1271156178</v>
      </c>
      <c r="L171" s="8">
        <v>10</v>
      </c>
      <c r="M171" s="24">
        <v>13000</v>
      </c>
      <c r="N171" s="122">
        <v>0</v>
      </c>
      <c r="O171" s="122">
        <f t="shared" si="30"/>
        <v>13000</v>
      </c>
    </row>
    <row r="172" spans="1:15" ht="20.100000000000001" customHeight="1" x14ac:dyDescent="0.2">
      <c r="A172" s="10">
        <f t="shared" si="31"/>
        <v>163</v>
      </c>
      <c r="B172" s="8" t="s">
        <v>470</v>
      </c>
      <c r="C172" s="8" t="s">
        <v>513</v>
      </c>
      <c r="D172" s="22" t="s">
        <v>234</v>
      </c>
      <c r="E172" s="23" t="s">
        <v>617</v>
      </c>
      <c r="F172" s="8" t="s">
        <v>235</v>
      </c>
      <c r="G172" s="12" t="s">
        <v>282</v>
      </c>
      <c r="H172" s="12" t="s">
        <v>282</v>
      </c>
      <c r="I172" s="8" t="b">
        <f t="shared" si="29"/>
        <v>1</v>
      </c>
      <c r="J172" s="58" t="s">
        <v>760</v>
      </c>
      <c r="K172" s="12">
        <v>276775849</v>
      </c>
      <c r="L172" s="8">
        <v>10</v>
      </c>
      <c r="M172" s="24">
        <v>8000</v>
      </c>
      <c r="N172" s="122">
        <f t="shared" ref="N172:N173" si="34">+M172*5%</f>
        <v>400</v>
      </c>
      <c r="O172" s="122">
        <f t="shared" si="30"/>
        <v>7600</v>
      </c>
    </row>
    <row r="173" spans="1:15" ht="20.100000000000001" customHeight="1" x14ac:dyDescent="0.2">
      <c r="A173" s="10">
        <f t="shared" si="31"/>
        <v>164</v>
      </c>
      <c r="B173" s="8" t="s">
        <v>471</v>
      </c>
      <c r="C173" s="8" t="s">
        <v>513</v>
      </c>
      <c r="D173" s="22" t="s">
        <v>236</v>
      </c>
      <c r="E173" s="23" t="s">
        <v>617</v>
      </c>
      <c r="F173" s="8" t="s">
        <v>579</v>
      </c>
      <c r="G173" s="12" t="s">
        <v>282</v>
      </c>
      <c r="H173" s="12" t="s">
        <v>282</v>
      </c>
      <c r="I173" s="8" t="b">
        <f t="shared" si="29"/>
        <v>1</v>
      </c>
      <c r="J173" s="58" t="s">
        <v>761</v>
      </c>
      <c r="K173" s="12">
        <v>3172616499</v>
      </c>
      <c r="L173" s="8">
        <v>10</v>
      </c>
      <c r="M173" s="24">
        <v>6500</v>
      </c>
      <c r="N173" s="122">
        <f t="shared" si="34"/>
        <v>325</v>
      </c>
      <c r="O173" s="122">
        <f t="shared" si="30"/>
        <v>6175</v>
      </c>
    </row>
    <row r="174" spans="1:15" ht="20.100000000000001" customHeight="1" x14ac:dyDescent="0.2">
      <c r="A174" s="10">
        <f t="shared" si="31"/>
        <v>165</v>
      </c>
      <c r="B174" s="8" t="s">
        <v>472</v>
      </c>
      <c r="C174" s="8" t="s">
        <v>513</v>
      </c>
      <c r="D174" s="22" t="s">
        <v>238</v>
      </c>
      <c r="E174" s="23" t="s">
        <v>617</v>
      </c>
      <c r="F174" s="8" t="s">
        <v>580</v>
      </c>
      <c r="G174" s="11" t="s">
        <v>290</v>
      </c>
      <c r="H174" s="11" t="s">
        <v>290</v>
      </c>
      <c r="I174" s="8" t="b">
        <f t="shared" si="29"/>
        <v>1</v>
      </c>
      <c r="J174" s="42" t="s">
        <v>762</v>
      </c>
      <c r="K174" s="43">
        <v>3797434409</v>
      </c>
      <c r="L174" s="8">
        <v>10</v>
      </c>
      <c r="M174" s="24">
        <v>12000</v>
      </c>
      <c r="N174" s="122">
        <v>0</v>
      </c>
      <c r="O174" s="122">
        <f t="shared" si="30"/>
        <v>12000</v>
      </c>
    </row>
    <row r="175" spans="1:15" ht="20.100000000000001" customHeight="1" x14ac:dyDescent="0.2">
      <c r="A175" s="10">
        <f t="shared" si="31"/>
        <v>166</v>
      </c>
      <c r="B175" s="8" t="s">
        <v>473</v>
      </c>
      <c r="C175" s="8" t="s">
        <v>513</v>
      </c>
      <c r="D175" s="22" t="s">
        <v>237</v>
      </c>
      <c r="E175" s="23" t="s">
        <v>617</v>
      </c>
      <c r="F175" s="8" t="s">
        <v>581</v>
      </c>
      <c r="G175" s="14" t="s">
        <v>290</v>
      </c>
      <c r="H175" s="14" t="s">
        <v>290</v>
      </c>
      <c r="I175" s="8" t="b">
        <f t="shared" si="29"/>
        <v>1</v>
      </c>
      <c r="J175" s="12" t="s">
        <v>763</v>
      </c>
      <c r="K175" s="12">
        <v>140987823</v>
      </c>
      <c r="L175" s="8">
        <v>10</v>
      </c>
      <c r="M175" s="24">
        <v>12000</v>
      </c>
      <c r="N175" s="122">
        <v>0</v>
      </c>
      <c r="O175" s="122">
        <f t="shared" si="30"/>
        <v>12000</v>
      </c>
    </row>
    <row r="176" spans="1:15" ht="20.100000000000001" customHeight="1" x14ac:dyDescent="0.2">
      <c r="A176" s="10">
        <f t="shared" si="31"/>
        <v>167</v>
      </c>
      <c r="B176" s="8" t="s">
        <v>474</v>
      </c>
      <c r="C176" s="8" t="s">
        <v>513</v>
      </c>
      <c r="D176" s="22" t="s">
        <v>239</v>
      </c>
      <c r="E176" s="23" t="s">
        <v>617</v>
      </c>
      <c r="F176" s="8" t="s">
        <v>582</v>
      </c>
      <c r="G176" s="12" t="s">
        <v>282</v>
      </c>
      <c r="H176" s="12" t="s">
        <v>282</v>
      </c>
      <c r="I176" s="8" t="b">
        <f t="shared" si="29"/>
        <v>1</v>
      </c>
      <c r="J176" s="42" t="s">
        <v>764</v>
      </c>
      <c r="K176" s="43">
        <v>2761641049</v>
      </c>
      <c r="L176" s="8">
        <v>10</v>
      </c>
      <c r="M176" s="24">
        <v>10000</v>
      </c>
      <c r="N176" s="122">
        <f t="shared" ref="N176:N183" si="35">+M176*5%</f>
        <v>500</v>
      </c>
      <c r="O176" s="122">
        <f t="shared" si="30"/>
        <v>9500</v>
      </c>
    </row>
    <row r="177" spans="1:15" ht="20.100000000000001" customHeight="1" x14ac:dyDescent="0.2">
      <c r="A177" s="10">
        <f t="shared" si="31"/>
        <v>168</v>
      </c>
      <c r="B177" s="8" t="s">
        <v>475</v>
      </c>
      <c r="C177" s="8" t="s">
        <v>513</v>
      </c>
      <c r="D177" s="22" t="s">
        <v>240</v>
      </c>
      <c r="E177" s="23" t="s">
        <v>617</v>
      </c>
      <c r="F177" s="8" t="s">
        <v>583</v>
      </c>
      <c r="G177" s="12" t="s">
        <v>282</v>
      </c>
      <c r="H177" s="12" t="s">
        <v>282</v>
      </c>
      <c r="I177" s="8" t="b">
        <f t="shared" si="29"/>
        <v>1</v>
      </c>
      <c r="J177" s="58" t="s">
        <v>765</v>
      </c>
      <c r="K177" s="12">
        <v>1275676801</v>
      </c>
      <c r="L177" s="8">
        <v>10</v>
      </c>
      <c r="M177" s="24">
        <v>12000</v>
      </c>
      <c r="N177" s="122">
        <f t="shared" si="35"/>
        <v>600</v>
      </c>
      <c r="O177" s="122">
        <f t="shared" si="30"/>
        <v>11400</v>
      </c>
    </row>
    <row r="178" spans="1:15" ht="20.100000000000001" customHeight="1" x14ac:dyDescent="0.2">
      <c r="A178" s="10">
        <f t="shared" si="31"/>
        <v>169</v>
      </c>
      <c r="B178" s="8" t="s">
        <v>476</v>
      </c>
      <c r="C178" s="8" t="s">
        <v>513</v>
      </c>
      <c r="D178" s="22" t="s">
        <v>241</v>
      </c>
      <c r="E178" s="23" t="s">
        <v>617</v>
      </c>
      <c r="F178" s="8" t="s">
        <v>584</v>
      </c>
      <c r="G178" s="12" t="s">
        <v>282</v>
      </c>
      <c r="H178" s="12" t="s">
        <v>282</v>
      </c>
      <c r="I178" s="8" t="b">
        <f t="shared" si="29"/>
        <v>1</v>
      </c>
      <c r="J178" s="58" t="s">
        <v>766</v>
      </c>
      <c r="K178" s="12">
        <v>3484503342</v>
      </c>
      <c r="L178" s="8">
        <v>10</v>
      </c>
      <c r="M178" s="24">
        <v>12000</v>
      </c>
      <c r="N178" s="122">
        <f t="shared" si="35"/>
        <v>600</v>
      </c>
      <c r="O178" s="122">
        <f t="shared" si="30"/>
        <v>11400</v>
      </c>
    </row>
    <row r="179" spans="1:15" ht="20.100000000000001" customHeight="1" x14ac:dyDescent="0.2">
      <c r="A179" s="10">
        <f t="shared" si="31"/>
        <v>170</v>
      </c>
      <c r="B179" s="8" t="s">
        <v>477</v>
      </c>
      <c r="C179" s="8" t="s">
        <v>513</v>
      </c>
      <c r="D179" s="22" t="s">
        <v>242</v>
      </c>
      <c r="E179" s="23" t="s">
        <v>617</v>
      </c>
      <c r="F179" s="8" t="s">
        <v>585</v>
      </c>
      <c r="G179" s="12" t="s">
        <v>282</v>
      </c>
      <c r="H179" s="12" t="s">
        <v>282</v>
      </c>
      <c r="I179" s="8" t="b">
        <f t="shared" si="29"/>
        <v>1</v>
      </c>
      <c r="J179" s="58" t="s">
        <v>767</v>
      </c>
      <c r="K179" s="12">
        <v>1141918468</v>
      </c>
      <c r="L179" s="8">
        <v>10</v>
      </c>
      <c r="M179" s="24">
        <v>8000</v>
      </c>
      <c r="N179" s="122">
        <f t="shared" si="35"/>
        <v>400</v>
      </c>
      <c r="O179" s="122">
        <f t="shared" si="30"/>
        <v>7600</v>
      </c>
    </row>
    <row r="180" spans="1:15" ht="20.100000000000001" customHeight="1" x14ac:dyDescent="0.2">
      <c r="A180" s="10">
        <f t="shared" si="31"/>
        <v>171</v>
      </c>
      <c r="B180" s="8" t="s">
        <v>478</v>
      </c>
      <c r="C180" s="8" t="s">
        <v>513</v>
      </c>
      <c r="D180" s="22" t="s">
        <v>243</v>
      </c>
      <c r="E180" s="23" t="s">
        <v>617</v>
      </c>
      <c r="F180" s="8" t="s">
        <v>586</v>
      </c>
      <c r="G180" s="12" t="s">
        <v>282</v>
      </c>
      <c r="H180" s="12" t="s">
        <v>282</v>
      </c>
      <c r="I180" s="8" t="b">
        <f t="shared" si="29"/>
        <v>1</v>
      </c>
      <c r="J180" s="58" t="s">
        <v>768</v>
      </c>
      <c r="K180" s="12">
        <v>3218227436</v>
      </c>
      <c r="L180" s="8">
        <v>10</v>
      </c>
      <c r="M180" s="24">
        <v>7000</v>
      </c>
      <c r="N180" s="122">
        <f t="shared" si="35"/>
        <v>350</v>
      </c>
      <c r="O180" s="122">
        <f t="shared" si="30"/>
        <v>6650</v>
      </c>
    </row>
    <row r="181" spans="1:15" ht="20.100000000000001" customHeight="1" x14ac:dyDescent="0.2">
      <c r="A181" s="10">
        <f t="shared" si="31"/>
        <v>172</v>
      </c>
      <c r="B181" s="8" t="s">
        <v>479</v>
      </c>
      <c r="C181" s="8" t="s">
        <v>513</v>
      </c>
      <c r="D181" s="22" t="s">
        <v>244</v>
      </c>
      <c r="E181" s="23" t="s">
        <v>617</v>
      </c>
      <c r="F181" s="8" t="s">
        <v>587</v>
      </c>
      <c r="G181" s="12" t="s">
        <v>282</v>
      </c>
      <c r="H181" s="12" t="s">
        <v>282</v>
      </c>
      <c r="I181" s="8" t="b">
        <f t="shared" si="29"/>
        <v>1</v>
      </c>
      <c r="J181" s="58" t="s">
        <v>769</v>
      </c>
      <c r="K181" s="12">
        <v>1489781188</v>
      </c>
      <c r="L181" s="8">
        <v>10</v>
      </c>
      <c r="M181" s="24">
        <v>7000</v>
      </c>
      <c r="N181" s="122">
        <f t="shared" si="35"/>
        <v>350</v>
      </c>
      <c r="O181" s="122">
        <f t="shared" si="30"/>
        <v>6650</v>
      </c>
    </row>
    <row r="182" spans="1:15" ht="20.100000000000001" customHeight="1" x14ac:dyDescent="0.2">
      <c r="A182" s="10">
        <f t="shared" si="31"/>
        <v>173</v>
      </c>
      <c r="B182" s="8" t="s">
        <v>480</v>
      </c>
      <c r="C182" s="8" t="s">
        <v>513</v>
      </c>
      <c r="D182" s="22" t="s">
        <v>245</v>
      </c>
      <c r="E182" s="23" t="s">
        <v>617</v>
      </c>
      <c r="F182" s="8" t="s">
        <v>588</v>
      </c>
      <c r="G182" s="12" t="s">
        <v>282</v>
      </c>
      <c r="H182" s="12" t="s">
        <v>282</v>
      </c>
      <c r="I182" s="8" t="b">
        <f t="shared" si="29"/>
        <v>1</v>
      </c>
      <c r="J182" s="58" t="s">
        <v>770</v>
      </c>
      <c r="K182" s="12">
        <v>1436569344</v>
      </c>
      <c r="L182" s="8">
        <v>10</v>
      </c>
      <c r="M182" s="24">
        <v>7000</v>
      </c>
      <c r="N182" s="122">
        <f t="shared" si="35"/>
        <v>350</v>
      </c>
      <c r="O182" s="122">
        <f t="shared" si="30"/>
        <v>6650</v>
      </c>
    </row>
    <row r="183" spans="1:15" ht="20.100000000000001" customHeight="1" x14ac:dyDescent="0.2">
      <c r="A183" s="10">
        <f t="shared" si="31"/>
        <v>174</v>
      </c>
      <c r="B183" s="8" t="s">
        <v>481</v>
      </c>
      <c r="C183" s="8" t="s">
        <v>513</v>
      </c>
      <c r="D183" s="22" t="s">
        <v>246</v>
      </c>
      <c r="E183" s="23" t="s">
        <v>617</v>
      </c>
      <c r="F183" s="8" t="s">
        <v>589</v>
      </c>
      <c r="G183" s="12" t="s">
        <v>282</v>
      </c>
      <c r="H183" s="12" t="s">
        <v>282</v>
      </c>
      <c r="I183" s="8" t="b">
        <f t="shared" si="29"/>
        <v>1</v>
      </c>
      <c r="J183" s="58" t="s">
        <v>771</v>
      </c>
      <c r="K183" s="12">
        <v>537151548</v>
      </c>
      <c r="L183" s="8">
        <v>10</v>
      </c>
      <c r="M183" s="24">
        <v>12000</v>
      </c>
      <c r="N183" s="122">
        <f t="shared" si="35"/>
        <v>600</v>
      </c>
      <c r="O183" s="122">
        <f t="shared" si="30"/>
        <v>11400</v>
      </c>
    </row>
    <row r="184" spans="1:15" ht="20.100000000000001" customHeight="1" x14ac:dyDescent="0.2">
      <c r="A184" s="10">
        <f t="shared" si="31"/>
        <v>175</v>
      </c>
      <c r="B184" s="8" t="s">
        <v>482</v>
      </c>
      <c r="C184" s="8" t="s">
        <v>513</v>
      </c>
      <c r="D184" s="22" t="s">
        <v>247</v>
      </c>
      <c r="E184" s="23" t="s">
        <v>617</v>
      </c>
      <c r="F184" s="8" t="s">
        <v>590</v>
      </c>
      <c r="G184" s="11" t="s">
        <v>284</v>
      </c>
      <c r="H184" s="11" t="s">
        <v>284</v>
      </c>
      <c r="I184" s="8" t="b">
        <f t="shared" si="29"/>
        <v>1</v>
      </c>
      <c r="J184" s="58" t="s">
        <v>772</v>
      </c>
      <c r="K184" s="12">
        <v>3759621479</v>
      </c>
      <c r="L184" s="8">
        <v>10</v>
      </c>
      <c r="M184" s="24">
        <v>12000</v>
      </c>
      <c r="N184" s="123">
        <f t="shared" ref="N184:N185" si="36">ROUND(M184/1.12*5%,2)</f>
        <v>535.71</v>
      </c>
      <c r="O184" s="122">
        <f t="shared" si="30"/>
        <v>11464.29</v>
      </c>
    </row>
    <row r="185" spans="1:15" ht="20.100000000000001" customHeight="1" x14ac:dyDescent="0.2">
      <c r="A185" s="10">
        <f t="shared" si="31"/>
        <v>176</v>
      </c>
      <c r="B185" s="8" t="s">
        <v>483</v>
      </c>
      <c r="C185" s="8" t="s">
        <v>513</v>
      </c>
      <c r="D185" s="22" t="s">
        <v>248</v>
      </c>
      <c r="E185" s="23" t="s">
        <v>617</v>
      </c>
      <c r="F185" s="8" t="s">
        <v>591</v>
      </c>
      <c r="G185" s="11" t="s">
        <v>284</v>
      </c>
      <c r="H185" s="11" t="s">
        <v>284</v>
      </c>
      <c r="I185" s="8" t="b">
        <f t="shared" si="29"/>
        <v>1</v>
      </c>
      <c r="J185" s="58" t="s">
        <v>773</v>
      </c>
      <c r="K185" s="12">
        <v>3255782797</v>
      </c>
      <c r="L185" s="8">
        <v>10</v>
      </c>
      <c r="M185" s="24">
        <v>12000</v>
      </c>
      <c r="N185" s="123">
        <f t="shared" si="36"/>
        <v>535.71</v>
      </c>
      <c r="O185" s="122">
        <f t="shared" si="30"/>
        <v>11464.29</v>
      </c>
    </row>
    <row r="186" spans="1:15" ht="20.100000000000001" customHeight="1" x14ac:dyDescent="0.2">
      <c r="A186" s="10">
        <f t="shared" si="31"/>
        <v>177</v>
      </c>
      <c r="B186" s="8" t="s">
        <v>484</v>
      </c>
      <c r="C186" s="8" t="s">
        <v>513</v>
      </c>
      <c r="D186" s="22" t="s">
        <v>249</v>
      </c>
      <c r="E186" s="23" t="s">
        <v>617</v>
      </c>
      <c r="F186" s="8" t="s">
        <v>592</v>
      </c>
      <c r="G186" s="12" t="s">
        <v>282</v>
      </c>
      <c r="H186" s="12" t="s">
        <v>282</v>
      </c>
      <c r="I186" s="8" t="b">
        <f t="shared" si="29"/>
        <v>1</v>
      </c>
      <c r="J186" s="58" t="s">
        <v>774</v>
      </c>
      <c r="K186" s="12">
        <v>2850834872</v>
      </c>
      <c r="L186" s="8">
        <v>10</v>
      </c>
      <c r="M186" s="24">
        <v>12000</v>
      </c>
      <c r="N186" s="122">
        <f t="shared" ref="N186:N192" si="37">+M186*5%</f>
        <v>600</v>
      </c>
      <c r="O186" s="122">
        <f t="shared" si="30"/>
        <v>11400</v>
      </c>
    </row>
    <row r="187" spans="1:15" ht="20.100000000000001" customHeight="1" x14ac:dyDescent="0.2">
      <c r="A187" s="10">
        <f t="shared" si="31"/>
        <v>178</v>
      </c>
      <c r="B187" s="8" t="s">
        <v>485</v>
      </c>
      <c r="C187" s="8" t="s">
        <v>513</v>
      </c>
      <c r="D187" s="22" t="s">
        <v>250</v>
      </c>
      <c r="E187" s="23" t="s">
        <v>617</v>
      </c>
      <c r="F187" s="8" t="s">
        <v>593</v>
      </c>
      <c r="G187" s="12" t="s">
        <v>282</v>
      </c>
      <c r="H187" s="12" t="s">
        <v>282</v>
      </c>
      <c r="I187" s="8" t="b">
        <f t="shared" si="29"/>
        <v>1</v>
      </c>
      <c r="J187" s="58" t="s">
        <v>775</v>
      </c>
      <c r="K187" s="12">
        <v>3873721762</v>
      </c>
      <c r="L187" s="8">
        <v>10</v>
      </c>
      <c r="M187" s="24">
        <v>12000</v>
      </c>
      <c r="N187" s="122">
        <f t="shared" si="37"/>
        <v>600</v>
      </c>
      <c r="O187" s="122">
        <f t="shared" si="30"/>
        <v>11400</v>
      </c>
    </row>
    <row r="188" spans="1:15" ht="20.100000000000001" customHeight="1" x14ac:dyDescent="0.2">
      <c r="A188" s="10">
        <f t="shared" si="31"/>
        <v>179</v>
      </c>
      <c r="B188" s="8" t="s">
        <v>486</v>
      </c>
      <c r="C188" s="8" t="s">
        <v>513</v>
      </c>
      <c r="D188" s="22" t="s">
        <v>251</v>
      </c>
      <c r="E188" s="23" t="s">
        <v>617</v>
      </c>
      <c r="F188" s="8" t="s">
        <v>252</v>
      </c>
      <c r="G188" s="12" t="s">
        <v>282</v>
      </c>
      <c r="H188" s="12" t="s">
        <v>282</v>
      </c>
      <c r="I188" s="8" t="b">
        <f t="shared" si="29"/>
        <v>1</v>
      </c>
      <c r="J188" s="58" t="s">
        <v>776</v>
      </c>
      <c r="K188" s="12">
        <v>3700051446</v>
      </c>
      <c r="L188" s="8">
        <v>10</v>
      </c>
      <c r="M188" s="24">
        <v>10000</v>
      </c>
      <c r="N188" s="122">
        <f>+M188*5%+2375</f>
        <v>2875</v>
      </c>
      <c r="O188" s="122">
        <f t="shared" si="30"/>
        <v>7125</v>
      </c>
    </row>
    <row r="189" spans="1:15" ht="20.100000000000001" customHeight="1" x14ac:dyDescent="0.2">
      <c r="A189" s="10">
        <f t="shared" si="31"/>
        <v>180</v>
      </c>
      <c r="B189" s="8" t="s">
        <v>487</v>
      </c>
      <c r="C189" s="8" t="s">
        <v>513</v>
      </c>
      <c r="D189" s="22" t="s">
        <v>253</v>
      </c>
      <c r="E189" s="23" t="s">
        <v>617</v>
      </c>
      <c r="F189" s="8" t="s">
        <v>594</v>
      </c>
      <c r="G189" s="12" t="s">
        <v>282</v>
      </c>
      <c r="H189" s="12" t="s">
        <v>282</v>
      </c>
      <c r="I189" s="8" t="b">
        <f t="shared" si="29"/>
        <v>1</v>
      </c>
      <c r="J189" s="58" t="s">
        <v>777</v>
      </c>
      <c r="K189" s="12">
        <v>3331475934</v>
      </c>
      <c r="L189" s="8">
        <v>10</v>
      </c>
      <c r="M189" s="24">
        <v>9000</v>
      </c>
      <c r="N189" s="122">
        <f t="shared" si="37"/>
        <v>450</v>
      </c>
      <c r="O189" s="122">
        <f t="shared" si="30"/>
        <v>8550</v>
      </c>
    </row>
    <row r="190" spans="1:15" ht="20.100000000000001" customHeight="1" x14ac:dyDescent="0.2">
      <c r="A190" s="10">
        <f t="shared" si="31"/>
        <v>181</v>
      </c>
      <c r="B190" s="8" t="s">
        <v>488</v>
      </c>
      <c r="C190" s="8" t="s">
        <v>513</v>
      </c>
      <c r="D190" s="22" t="s">
        <v>254</v>
      </c>
      <c r="E190" s="23" t="s">
        <v>617</v>
      </c>
      <c r="F190" s="8" t="s">
        <v>595</v>
      </c>
      <c r="G190" s="12" t="s">
        <v>282</v>
      </c>
      <c r="H190" s="12" t="s">
        <v>282</v>
      </c>
      <c r="I190" s="8" t="b">
        <f t="shared" si="29"/>
        <v>1</v>
      </c>
      <c r="J190" s="58" t="s">
        <v>778</v>
      </c>
      <c r="K190" s="12">
        <v>233393522</v>
      </c>
      <c r="L190" s="8">
        <v>10</v>
      </c>
      <c r="M190" s="24">
        <v>10000</v>
      </c>
      <c r="N190" s="122">
        <f t="shared" si="37"/>
        <v>500</v>
      </c>
      <c r="O190" s="122">
        <f t="shared" si="30"/>
        <v>9500</v>
      </c>
    </row>
    <row r="191" spans="1:15" ht="20.100000000000001" customHeight="1" x14ac:dyDescent="0.2">
      <c r="A191" s="10">
        <f t="shared" si="31"/>
        <v>182</v>
      </c>
      <c r="B191" s="8" t="s">
        <v>489</v>
      </c>
      <c r="C191" s="8" t="s">
        <v>513</v>
      </c>
      <c r="D191" s="22" t="s">
        <v>255</v>
      </c>
      <c r="E191" s="23" t="s">
        <v>617</v>
      </c>
      <c r="F191" s="8" t="s">
        <v>596</v>
      </c>
      <c r="G191" s="12" t="s">
        <v>282</v>
      </c>
      <c r="H191" s="12" t="s">
        <v>282</v>
      </c>
      <c r="I191" s="8" t="b">
        <f t="shared" si="29"/>
        <v>1</v>
      </c>
      <c r="J191" s="58" t="s">
        <v>779</v>
      </c>
      <c r="K191" s="12">
        <v>2743943702</v>
      </c>
      <c r="L191" s="8">
        <v>10</v>
      </c>
      <c r="M191" s="24">
        <v>10000</v>
      </c>
      <c r="N191" s="122">
        <f t="shared" si="37"/>
        <v>500</v>
      </c>
      <c r="O191" s="122">
        <f t="shared" si="30"/>
        <v>9500</v>
      </c>
    </row>
    <row r="192" spans="1:15" ht="20.100000000000001" customHeight="1" x14ac:dyDescent="0.2">
      <c r="A192" s="10">
        <f t="shared" si="31"/>
        <v>183</v>
      </c>
      <c r="B192" s="8" t="s">
        <v>490</v>
      </c>
      <c r="C192" s="8" t="s">
        <v>513</v>
      </c>
      <c r="D192" s="22" t="s">
        <v>256</v>
      </c>
      <c r="E192" s="23" t="s">
        <v>617</v>
      </c>
      <c r="F192" s="8" t="s">
        <v>597</v>
      </c>
      <c r="G192" s="12" t="s">
        <v>282</v>
      </c>
      <c r="H192" s="12" t="s">
        <v>282</v>
      </c>
      <c r="I192" s="8" t="b">
        <f t="shared" si="29"/>
        <v>1</v>
      </c>
      <c r="J192" s="58" t="s">
        <v>780</v>
      </c>
      <c r="K192" s="12">
        <v>1128218625</v>
      </c>
      <c r="L192" s="8">
        <v>10</v>
      </c>
      <c r="M192" s="24">
        <v>7000</v>
      </c>
      <c r="N192" s="122">
        <f t="shared" si="37"/>
        <v>350</v>
      </c>
      <c r="O192" s="122">
        <f t="shared" si="30"/>
        <v>6650</v>
      </c>
    </row>
    <row r="193" spans="1:15" ht="20.100000000000001" customHeight="1" x14ac:dyDescent="0.2">
      <c r="A193" s="10">
        <f t="shared" si="31"/>
        <v>184</v>
      </c>
      <c r="B193" s="8" t="s">
        <v>491</v>
      </c>
      <c r="C193" s="8" t="s">
        <v>513</v>
      </c>
      <c r="D193" s="22" t="s">
        <v>257</v>
      </c>
      <c r="E193" s="23" t="s">
        <v>617</v>
      </c>
      <c r="F193" s="8" t="s">
        <v>598</v>
      </c>
      <c r="G193" s="11" t="s">
        <v>284</v>
      </c>
      <c r="H193" s="11" t="s">
        <v>284</v>
      </c>
      <c r="I193" s="8" t="b">
        <f t="shared" si="29"/>
        <v>1</v>
      </c>
      <c r="J193" s="58" t="s">
        <v>781</v>
      </c>
      <c r="K193" s="12">
        <v>149376570</v>
      </c>
      <c r="L193" s="8">
        <v>10</v>
      </c>
      <c r="M193" s="24">
        <v>12000</v>
      </c>
      <c r="N193" s="123">
        <f t="shared" ref="N193" si="38">ROUND(M193/1.12*5%,2)</f>
        <v>535.71</v>
      </c>
      <c r="O193" s="122">
        <f t="shared" si="30"/>
        <v>11464.29</v>
      </c>
    </row>
    <row r="194" spans="1:15" ht="20.100000000000001" customHeight="1" x14ac:dyDescent="0.2">
      <c r="A194" s="10">
        <f t="shared" si="31"/>
        <v>185</v>
      </c>
      <c r="B194" s="8" t="s">
        <v>492</v>
      </c>
      <c r="C194" s="8" t="s">
        <v>513</v>
      </c>
      <c r="D194" s="22" t="s">
        <v>258</v>
      </c>
      <c r="E194" s="23" t="s">
        <v>617</v>
      </c>
      <c r="F194" s="8" t="s">
        <v>599</v>
      </c>
      <c r="G194" s="12" t="s">
        <v>282</v>
      </c>
      <c r="H194" s="12" t="s">
        <v>282</v>
      </c>
      <c r="I194" s="8" t="b">
        <f t="shared" si="29"/>
        <v>1</v>
      </c>
      <c r="J194" s="58" t="s">
        <v>782</v>
      </c>
      <c r="K194" s="12">
        <v>2558021051</v>
      </c>
      <c r="L194" s="8">
        <v>10</v>
      </c>
      <c r="M194" s="24">
        <v>12000</v>
      </c>
      <c r="N194" s="122">
        <f t="shared" ref="N194:N197" si="39">+M194*5%</f>
        <v>600</v>
      </c>
      <c r="O194" s="122">
        <f t="shared" si="30"/>
        <v>11400</v>
      </c>
    </row>
    <row r="195" spans="1:15" ht="20.100000000000001" customHeight="1" x14ac:dyDescent="0.2">
      <c r="A195" s="10">
        <f t="shared" si="31"/>
        <v>186</v>
      </c>
      <c r="B195" s="8" t="s">
        <v>493</v>
      </c>
      <c r="C195" s="8" t="s">
        <v>513</v>
      </c>
      <c r="D195" s="22" t="s">
        <v>259</v>
      </c>
      <c r="E195" s="23" t="s">
        <v>617</v>
      </c>
      <c r="F195" s="8" t="s">
        <v>600</v>
      </c>
      <c r="G195" s="12" t="s">
        <v>282</v>
      </c>
      <c r="H195" s="12" t="s">
        <v>282</v>
      </c>
      <c r="I195" s="8" t="b">
        <f t="shared" si="29"/>
        <v>1</v>
      </c>
      <c r="J195" s="58" t="s">
        <v>783</v>
      </c>
      <c r="K195" s="12">
        <v>118523652</v>
      </c>
      <c r="L195" s="8">
        <v>10</v>
      </c>
      <c r="M195" s="24">
        <v>12000</v>
      </c>
      <c r="N195" s="122">
        <f t="shared" si="39"/>
        <v>600</v>
      </c>
      <c r="O195" s="122">
        <f t="shared" si="30"/>
        <v>11400</v>
      </c>
    </row>
    <row r="196" spans="1:15" ht="20.100000000000001" customHeight="1" x14ac:dyDescent="0.2">
      <c r="A196" s="10">
        <f t="shared" si="31"/>
        <v>187</v>
      </c>
      <c r="B196" s="8" t="s">
        <v>494</v>
      </c>
      <c r="C196" s="8" t="s">
        <v>513</v>
      </c>
      <c r="D196" s="22" t="s">
        <v>260</v>
      </c>
      <c r="E196" s="23" t="s">
        <v>617</v>
      </c>
      <c r="F196" s="8" t="s">
        <v>601</v>
      </c>
      <c r="G196" s="12" t="s">
        <v>282</v>
      </c>
      <c r="H196" s="12" t="s">
        <v>282</v>
      </c>
      <c r="I196" s="8" t="b">
        <f t="shared" si="29"/>
        <v>1</v>
      </c>
      <c r="J196" s="58" t="s">
        <v>784</v>
      </c>
      <c r="K196" s="12">
        <v>176636252</v>
      </c>
      <c r="L196" s="8">
        <v>10</v>
      </c>
      <c r="M196" s="24">
        <v>9000</v>
      </c>
      <c r="N196" s="122">
        <f t="shared" si="39"/>
        <v>450</v>
      </c>
      <c r="O196" s="122">
        <f t="shared" si="30"/>
        <v>8550</v>
      </c>
    </row>
    <row r="197" spans="1:15" ht="20.100000000000001" customHeight="1" x14ac:dyDescent="0.2">
      <c r="A197" s="10">
        <f t="shared" si="31"/>
        <v>188</v>
      </c>
      <c r="B197" s="8" t="s">
        <v>495</v>
      </c>
      <c r="C197" s="8" t="s">
        <v>513</v>
      </c>
      <c r="D197" s="22" t="s">
        <v>261</v>
      </c>
      <c r="E197" s="23" t="s">
        <v>617</v>
      </c>
      <c r="F197" s="8" t="s">
        <v>602</v>
      </c>
      <c r="G197" s="12" t="s">
        <v>282</v>
      </c>
      <c r="H197" s="12" t="s">
        <v>282</v>
      </c>
      <c r="I197" s="8" t="b">
        <f t="shared" si="29"/>
        <v>1</v>
      </c>
      <c r="J197" s="58" t="s">
        <v>785</v>
      </c>
      <c r="K197" s="12">
        <v>2709473693</v>
      </c>
      <c r="L197" s="8">
        <v>10</v>
      </c>
      <c r="M197" s="24">
        <v>8000</v>
      </c>
      <c r="N197" s="122">
        <f t="shared" si="39"/>
        <v>400</v>
      </c>
      <c r="O197" s="122">
        <f t="shared" si="30"/>
        <v>7600</v>
      </c>
    </row>
    <row r="198" spans="1:15" ht="20.100000000000001" customHeight="1" x14ac:dyDescent="0.2">
      <c r="A198" s="10">
        <f t="shared" si="31"/>
        <v>189</v>
      </c>
      <c r="B198" s="8" t="s">
        <v>496</v>
      </c>
      <c r="C198" s="8" t="s">
        <v>513</v>
      </c>
      <c r="D198" s="22" t="s">
        <v>262</v>
      </c>
      <c r="E198" s="23" t="s">
        <v>617</v>
      </c>
      <c r="F198" s="8" t="s">
        <v>263</v>
      </c>
      <c r="G198" s="12" t="s">
        <v>284</v>
      </c>
      <c r="H198" s="12" t="s">
        <v>284</v>
      </c>
      <c r="I198" s="8" t="b">
        <f t="shared" si="29"/>
        <v>1</v>
      </c>
      <c r="J198" s="58" t="s">
        <v>786</v>
      </c>
      <c r="K198" s="12">
        <v>823084755</v>
      </c>
      <c r="L198" s="8">
        <v>10</v>
      </c>
      <c r="M198" s="24">
        <v>7000</v>
      </c>
      <c r="N198" s="123">
        <f t="shared" ref="N198" si="40">ROUND(M198/1.12*5%,2)</f>
        <v>312.5</v>
      </c>
      <c r="O198" s="122">
        <f t="shared" si="30"/>
        <v>6687.5</v>
      </c>
    </row>
    <row r="199" spans="1:15" ht="20.100000000000001" customHeight="1" x14ac:dyDescent="0.2">
      <c r="A199" s="10">
        <f t="shared" si="31"/>
        <v>190</v>
      </c>
      <c r="B199" s="8" t="s">
        <v>497</v>
      </c>
      <c r="C199" s="8" t="s">
        <v>513</v>
      </c>
      <c r="D199" s="22" t="s">
        <v>264</v>
      </c>
      <c r="E199" s="23" t="s">
        <v>617</v>
      </c>
      <c r="F199" s="8" t="s">
        <v>603</v>
      </c>
      <c r="G199" s="12" t="s">
        <v>282</v>
      </c>
      <c r="H199" s="12" t="s">
        <v>282</v>
      </c>
      <c r="I199" s="8" t="b">
        <f t="shared" si="29"/>
        <v>1</v>
      </c>
      <c r="J199" s="58" t="s">
        <v>787</v>
      </c>
      <c r="K199" s="12">
        <v>498091911</v>
      </c>
      <c r="L199" s="8">
        <v>10</v>
      </c>
      <c r="M199" s="24">
        <v>7000</v>
      </c>
      <c r="N199" s="122">
        <f t="shared" ref="N199:N201" si="41">+M199*5%</f>
        <v>350</v>
      </c>
      <c r="O199" s="122">
        <f t="shared" si="30"/>
        <v>6650</v>
      </c>
    </row>
    <row r="200" spans="1:15" ht="20.100000000000001" customHeight="1" x14ac:dyDescent="0.2">
      <c r="A200" s="10">
        <f t="shared" si="31"/>
        <v>191</v>
      </c>
      <c r="B200" s="8" t="s">
        <v>498</v>
      </c>
      <c r="C200" s="8" t="s">
        <v>513</v>
      </c>
      <c r="D200" s="22" t="s">
        <v>265</v>
      </c>
      <c r="E200" s="23" t="s">
        <v>617</v>
      </c>
      <c r="F200" s="8" t="s">
        <v>604</v>
      </c>
      <c r="G200" s="12" t="s">
        <v>282</v>
      </c>
      <c r="H200" s="12" t="s">
        <v>282</v>
      </c>
      <c r="I200" s="8" t="b">
        <f t="shared" si="29"/>
        <v>1</v>
      </c>
      <c r="J200" s="58" t="s">
        <v>788</v>
      </c>
      <c r="K200" s="12">
        <v>398805530</v>
      </c>
      <c r="L200" s="8">
        <v>10</v>
      </c>
      <c r="M200" s="24">
        <v>6000</v>
      </c>
      <c r="N200" s="122">
        <f t="shared" si="41"/>
        <v>300</v>
      </c>
      <c r="O200" s="122">
        <f t="shared" si="30"/>
        <v>5700</v>
      </c>
    </row>
    <row r="201" spans="1:15" ht="20.100000000000001" customHeight="1" x14ac:dyDescent="0.2">
      <c r="A201" s="10">
        <f t="shared" si="31"/>
        <v>192</v>
      </c>
      <c r="B201" s="8" t="s">
        <v>499</v>
      </c>
      <c r="C201" s="8" t="s">
        <v>513</v>
      </c>
      <c r="D201" s="22" t="s">
        <v>266</v>
      </c>
      <c r="E201" s="23" t="s">
        <v>617</v>
      </c>
      <c r="F201" s="8" t="s">
        <v>267</v>
      </c>
      <c r="G201" s="12" t="s">
        <v>282</v>
      </c>
      <c r="H201" s="12" t="s">
        <v>282</v>
      </c>
      <c r="I201" s="8" t="b">
        <f t="shared" si="29"/>
        <v>1</v>
      </c>
      <c r="J201" s="58" t="s">
        <v>789</v>
      </c>
      <c r="K201" s="12">
        <v>1336887726</v>
      </c>
      <c r="L201" s="8">
        <v>10</v>
      </c>
      <c r="M201" s="24">
        <v>12000</v>
      </c>
      <c r="N201" s="122">
        <f t="shared" si="41"/>
        <v>600</v>
      </c>
      <c r="O201" s="122">
        <f t="shared" si="30"/>
        <v>11400</v>
      </c>
    </row>
    <row r="202" spans="1:15" ht="20.100000000000001" customHeight="1" x14ac:dyDescent="0.2">
      <c r="A202" s="10">
        <f t="shared" si="31"/>
        <v>193</v>
      </c>
      <c r="B202" s="8" t="s">
        <v>500</v>
      </c>
      <c r="C202" s="8" t="s">
        <v>513</v>
      </c>
      <c r="D202" s="22" t="s">
        <v>268</v>
      </c>
      <c r="E202" s="23" t="s">
        <v>617</v>
      </c>
      <c r="F202" s="8" t="s">
        <v>605</v>
      </c>
      <c r="G202" s="14" t="s">
        <v>284</v>
      </c>
      <c r="H202" s="14" t="s">
        <v>284</v>
      </c>
      <c r="I202" s="8" t="b">
        <f t="shared" si="29"/>
        <v>1</v>
      </c>
      <c r="J202" s="42" t="s">
        <v>790</v>
      </c>
      <c r="K202" s="43">
        <v>2826586020</v>
      </c>
      <c r="L202" s="8">
        <v>10</v>
      </c>
      <c r="M202" s="24">
        <v>12000</v>
      </c>
      <c r="N202" s="123">
        <f t="shared" ref="N202" si="42">ROUND(M202/1.12*5%,2)</f>
        <v>535.71</v>
      </c>
      <c r="O202" s="122">
        <f t="shared" si="30"/>
        <v>11464.29</v>
      </c>
    </row>
    <row r="203" spans="1:15" ht="20.100000000000001" customHeight="1" x14ac:dyDescent="0.2">
      <c r="A203" s="10">
        <f t="shared" si="31"/>
        <v>194</v>
      </c>
      <c r="B203" s="8" t="s">
        <v>501</v>
      </c>
      <c r="C203" s="8" t="s">
        <v>513</v>
      </c>
      <c r="D203" s="22" t="s">
        <v>269</v>
      </c>
      <c r="E203" s="23" t="s">
        <v>617</v>
      </c>
      <c r="F203" s="8" t="s">
        <v>606</v>
      </c>
      <c r="G203" s="12" t="s">
        <v>282</v>
      </c>
      <c r="H203" s="12" t="s">
        <v>282</v>
      </c>
      <c r="I203" s="8" t="b">
        <f t="shared" ref="I203:I208" si="43">EXACT(H203,G203)</f>
        <v>1</v>
      </c>
      <c r="J203" s="58" t="s">
        <v>791</v>
      </c>
      <c r="K203" s="43">
        <v>4284367045</v>
      </c>
      <c r="L203" s="8">
        <v>10</v>
      </c>
      <c r="M203" s="24">
        <v>12000</v>
      </c>
      <c r="N203" s="122">
        <f t="shared" ref="N203:N204" si="44">+M203*5%</f>
        <v>600</v>
      </c>
      <c r="O203" s="122">
        <f t="shared" ref="O203:O208" si="45">+M203-N203</f>
        <v>11400</v>
      </c>
    </row>
    <row r="204" spans="1:15" ht="20.100000000000001" customHeight="1" x14ac:dyDescent="0.2">
      <c r="A204" s="10">
        <f t="shared" si="31"/>
        <v>195</v>
      </c>
      <c r="B204" s="8" t="s">
        <v>502</v>
      </c>
      <c r="C204" s="8" t="s">
        <v>513</v>
      </c>
      <c r="D204" s="22" t="s">
        <v>270</v>
      </c>
      <c r="E204" s="23" t="s">
        <v>617</v>
      </c>
      <c r="F204" s="8" t="s">
        <v>607</v>
      </c>
      <c r="G204" s="12" t="s">
        <v>282</v>
      </c>
      <c r="H204" s="12" t="s">
        <v>282</v>
      </c>
      <c r="I204" s="8" t="b">
        <f t="shared" si="43"/>
        <v>1</v>
      </c>
      <c r="J204" s="58" t="s">
        <v>792</v>
      </c>
      <c r="K204" s="12">
        <v>2058961644</v>
      </c>
      <c r="L204" s="8">
        <v>10</v>
      </c>
      <c r="M204" s="24">
        <v>12000</v>
      </c>
      <c r="N204" s="122">
        <f t="shared" si="44"/>
        <v>600</v>
      </c>
      <c r="O204" s="122">
        <f t="shared" si="45"/>
        <v>11400</v>
      </c>
    </row>
    <row r="205" spans="1:15" ht="20.100000000000001" customHeight="1" x14ac:dyDescent="0.2">
      <c r="A205" s="10">
        <f t="shared" si="31"/>
        <v>196</v>
      </c>
      <c r="B205" s="8" t="s">
        <v>503</v>
      </c>
      <c r="C205" s="8" t="s">
        <v>513</v>
      </c>
      <c r="D205" s="22" t="s">
        <v>271</v>
      </c>
      <c r="E205" s="23" t="s">
        <v>617</v>
      </c>
      <c r="F205" s="8" t="s">
        <v>608</v>
      </c>
      <c r="G205" s="11" t="s">
        <v>284</v>
      </c>
      <c r="H205" s="11" t="s">
        <v>284</v>
      </c>
      <c r="I205" s="8" t="b">
        <f t="shared" si="43"/>
        <v>1</v>
      </c>
      <c r="J205" s="58" t="s">
        <v>793</v>
      </c>
      <c r="K205" s="12">
        <v>1717453922</v>
      </c>
      <c r="L205" s="8">
        <v>10</v>
      </c>
      <c r="M205" s="24">
        <v>12000</v>
      </c>
      <c r="N205" s="123">
        <f t="shared" ref="N205" si="46">ROUND(M205/1.12*5%,2)</f>
        <v>535.71</v>
      </c>
      <c r="O205" s="122">
        <f t="shared" si="45"/>
        <v>11464.29</v>
      </c>
    </row>
    <row r="206" spans="1:15" ht="20.100000000000001" customHeight="1" x14ac:dyDescent="0.2">
      <c r="A206" s="10">
        <f t="shared" ref="A206:A208" si="47">A205+1</f>
        <v>197</v>
      </c>
      <c r="B206" s="8" t="s">
        <v>504</v>
      </c>
      <c r="C206" s="8" t="s">
        <v>513</v>
      </c>
      <c r="D206" s="22" t="s">
        <v>272</v>
      </c>
      <c r="E206" s="23" t="s">
        <v>617</v>
      </c>
      <c r="F206" s="8" t="s">
        <v>609</v>
      </c>
      <c r="G206" s="12" t="s">
        <v>282</v>
      </c>
      <c r="H206" s="12" t="s">
        <v>282</v>
      </c>
      <c r="I206" s="8" t="b">
        <f t="shared" si="43"/>
        <v>1</v>
      </c>
      <c r="J206" s="58" t="s">
        <v>794</v>
      </c>
      <c r="K206" s="12">
        <v>2988196247</v>
      </c>
      <c r="L206" s="8">
        <v>10</v>
      </c>
      <c r="M206" s="24">
        <v>12000</v>
      </c>
      <c r="N206" s="122">
        <f t="shared" ref="N206:N208" si="48">+M206*5%</f>
        <v>600</v>
      </c>
      <c r="O206" s="122">
        <f t="shared" si="45"/>
        <v>11400</v>
      </c>
    </row>
    <row r="207" spans="1:15" ht="20.100000000000001" customHeight="1" x14ac:dyDescent="0.2">
      <c r="A207" s="10">
        <f t="shared" si="47"/>
        <v>198</v>
      </c>
      <c r="B207" s="8" t="s">
        <v>505</v>
      </c>
      <c r="C207" s="8" t="s">
        <v>513</v>
      </c>
      <c r="D207" s="22" t="s">
        <v>273</v>
      </c>
      <c r="E207" s="23" t="s">
        <v>617</v>
      </c>
      <c r="F207" s="8" t="s">
        <v>610</v>
      </c>
      <c r="G207" s="12" t="s">
        <v>282</v>
      </c>
      <c r="H207" s="12" t="s">
        <v>282</v>
      </c>
      <c r="I207" s="8" t="b">
        <f t="shared" si="43"/>
        <v>1</v>
      </c>
      <c r="J207" s="58" t="s">
        <v>795</v>
      </c>
      <c r="K207" s="12">
        <v>531185969</v>
      </c>
      <c r="L207" s="8">
        <v>10</v>
      </c>
      <c r="M207" s="24">
        <v>9000</v>
      </c>
      <c r="N207" s="122">
        <f t="shared" si="48"/>
        <v>450</v>
      </c>
      <c r="O207" s="122">
        <f t="shared" si="45"/>
        <v>8550</v>
      </c>
    </row>
    <row r="208" spans="1:15" ht="20.100000000000001" customHeight="1" x14ac:dyDescent="0.2">
      <c r="A208" s="10">
        <f t="shared" si="47"/>
        <v>199</v>
      </c>
      <c r="B208" s="8" t="s">
        <v>506</v>
      </c>
      <c r="C208" s="8" t="s">
        <v>513</v>
      </c>
      <c r="D208" s="22" t="s">
        <v>274</v>
      </c>
      <c r="E208" s="23" t="s">
        <v>617</v>
      </c>
      <c r="F208" s="8" t="s">
        <v>611</v>
      </c>
      <c r="G208" s="12" t="s">
        <v>282</v>
      </c>
      <c r="H208" s="12" t="s">
        <v>282</v>
      </c>
      <c r="I208" s="8" t="b">
        <f t="shared" si="43"/>
        <v>1</v>
      </c>
      <c r="J208" s="58" t="s">
        <v>796</v>
      </c>
      <c r="K208" s="12">
        <v>2254455320</v>
      </c>
      <c r="L208" s="8">
        <v>10</v>
      </c>
      <c r="M208" s="24">
        <v>10000</v>
      </c>
      <c r="N208" s="122">
        <f t="shared" si="48"/>
        <v>500</v>
      </c>
      <c r="O208" s="122">
        <f t="shared" si="45"/>
        <v>9500</v>
      </c>
    </row>
    <row r="209" spans="1:15" x14ac:dyDescent="0.2">
      <c r="A209" s="101"/>
      <c r="B209" s="101"/>
      <c r="C209" s="102"/>
      <c r="D209" s="102"/>
      <c r="E209" s="112"/>
      <c r="F209" s="101"/>
      <c r="G209" s="102"/>
      <c r="H209" s="102"/>
      <c r="I209" s="102"/>
      <c r="J209" s="101"/>
      <c r="K209" s="104"/>
      <c r="L209" s="103"/>
      <c r="M209" s="105"/>
      <c r="N209" s="106"/>
      <c r="O209" s="106"/>
    </row>
  </sheetData>
  <protectedRanges>
    <protectedRange sqref="J18:K18" name="Rango4_2_1_1_1_1"/>
    <protectedRange sqref="J21:K21" name="Rango4_2_1_1_1_7"/>
    <protectedRange sqref="J22:K24" name="Rango4_2_1_1_1_12"/>
    <protectedRange sqref="J26:K26" name="Rango4_2_1_1_1_13"/>
    <protectedRange sqref="J27:K27" name="Rango4_2_1_1_1_15"/>
    <protectedRange sqref="K63 K56:K58 K65 K60:K61" name="Rango4_2_1_1_1_2"/>
    <protectedRange sqref="K64" name="Rango4_2_1_1_1_1_1_1"/>
    <protectedRange sqref="K59" name="Rango4_2_1_1_1_2_1"/>
  </protectedRanges>
  <autoFilter ref="A9:O209"/>
  <mergeCells count="2">
    <mergeCell ref="B3:O3"/>
    <mergeCell ref="B5:O5"/>
  </mergeCells>
  <pageMargins left="0.51181102362204722" right="0.51181102362204722" top="0.74803149606299213" bottom="0.74803149606299213" header="0.31496062992125984" footer="0.31496062992125984"/>
  <pageSetup paperSize="41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8"/>
  <sheetViews>
    <sheetView topLeftCell="C13" workbookViewId="0">
      <selection activeCell="E13" sqref="E13"/>
    </sheetView>
  </sheetViews>
  <sheetFormatPr baseColWidth="10" defaultRowHeight="12.75" x14ac:dyDescent="0.2"/>
  <cols>
    <col min="3" max="3" width="38" customWidth="1"/>
    <col min="4" max="5" width="15.5703125" customWidth="1"/>
  </cols>
  <sheetData>
    <row r="4" spans="2:5" x14ac:dyDescent="0.2">
      <c r="B4" s="1"/>
      <c r="C4" s="3"/>
      <c r="E4" s="4"/>
    </row>
    <row r="5" spans="2:5" x14ac:dyDescent="0.2">
      <c r="B5" s="5"/>
      <c r="C5" s="3"/>
      <c r="E5" s="4"/>
    </row>
    <row r="6" spans="2:5" x14ac:dyDescent="0.2">
      <c r="B6" s="5"/>
      <c r="C6" s="3"/>
      <c r="E6" s="4"/>
    </row>
    <row r="7" spans="2:5" x14ac:dyDescent="0.2">
      <c r="B7" s="5"/>
      <c r="C7" s="3"/>
      <c r="E7" s="4"/>
    </row>
    <row r="8" spans="2:5" x14ac:dyDescent="0.2">
      <c r="B8" s="5"/>
      <c r="C8" s="3"/>
      <c r="E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 029 DE OCTUBRE 2024</vt:lpstr>
      <vt:lpstr>Hoja2</vt:lpstr>
      <vt:lpstr>Hoja1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Manuel Herrera Gonzalez</dc:creator>
  <cp:keywords/>
  <dc:description/>
  <cp:lastModifiedBy>Javier de Jesus Carrera Cruz</cp:lastModifiedBy>
  <cp:lastPrinted>2024-10-30T22:46:09Z</cp:lastPrinted>
  <dcterms:created xsi:type="dcterms:W3CDTF">2024-01-11T23:41:51Z</dcterms:created>
  <dcterms:modified xsi:type="dcterms:W3CDTF">2024-10-31T15:12:08Z</dcterms:modified>
  <cp:category/>
</cp:coreProperties>
</file>